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315" windowHeight="11370" activeTab="4"/>
  </bookViews>
  <sheets>
    <sheet name="Sheet1" sheetId="1" r:id="rId1"/>
    <sheet name="Sheet1 (2)" sheetId="4" r:id="rId2"/>
    <sheet name="10月最終" sheetId="5" r:id="rId3"/>
    <sheet name="11月" sheetId="6" r:id="rId4"/>
    <sheet name="Sheet2" sheetId="2" r:id="rId5"/>
    <sheet name="Sheet3" sheetId="3" r:id="rId6"/>
  </sheets>
  <calcPr calcId="145621"/>
</workbook>
</file>

<file path=xl/calcChain.xml><?xml version="1.0" encoding="utf-8"?>
<calcChain xmlns="http://schemas.openxmlformats.org/spreadsheetml/2006/main">
  <c r="AF72" i="6" l="1"/>
  <c r="AE72" i="6"/>
  <c r="AD72" i="6"/>
  <c r="AF36" i="6"/>
  <c r="AE36" i="6"/>
  <c r="AD36" i="6"/>
  <c r="Q14" i="2" l="1"/>
  <c r="P14" i="2"/>
  <c r="O14" i="2"/>
  <c r="M14" i="2"/>
  <c r="L14" i="2"/>
  <c r="J14" i="2"/>
  <c r="I14" i="2"/>
  <c r="G14" i="2"/>
  <c r="F14" i="2"/>
  <c r="D14" i="2"/>
  <c r="C14" i="2"/>
  <c r="AC71" i="6" l="1"/>
  <c r="AC70" i="6"/>
  <c r="AC69" i="6"/>
  <c r="AC68" i="6"/>
  <c r="AC67" i="6"/>
  <c r="AC66" i="6"/>
  <c r="AC65" i="6"/>
  <c r="AC64" i="6"/>
  <c r="AC63" i="6"/>
  <c r="AC62" i="6"/>
  <c r="AC61" i="6"/>
  <c r="AC60" i="6"/>
  <c r="AC59" i="6"/>
  <c r="AC58" i="6"/>
  <c r="AC57" i="6"/>
  <c r="AC56" i="6"/>
  <c r="AC55" i="6"/>
  <c r="AC54" i="6"/>
  <c r="AC53" i="6"/>
  <c r="AC52" i="6"/>
  <c r="AC51" i="6"/>
  <c r="AC50" i="6"/>
  <c r="AC49" i="6"/>
  <c r="AC48" i="6"/>
  <c r="AC47" i="6"/>
  <c r="AC46" i="6"/>
  <c r="AC45" i="6"/>
  <c r="AC44" i="6"/>
  <c r="AC43" i="6"/>
  <c r="AC42" i="6"/>
  <c r="Z71" i="6"/>
  <c r="Z70" i="6"/>
  <c r="Z69" i="6"/>
  <c r="Z68" i="6"/>
  <c r="Z67" i="6"/>
  <c r="Z66" i="6"/>
  <c r="Z65" i="6"/>
  <c r="Z64" i="6"/>
  <c r="Z63" i="6"/>
  <c r="Z62" i="6"/>
  <c r="Z61" i="6"/>
  <c r="Z60" i="6"/>
  <c r="Z59" i="6"/>
  <c r="Z58" i="6"/>
  <c r="Z57" i="6"/>
  <c r="Z56" i="6"/>
  <c r="Z55" i="6"/>
  <c r="Z54" i="6"/>
  <c r="Z53" i="6"/>
  <c r="Z52" i="6"/>
  <c r="Z51" i="6"/>
  <c r="Z50" i="6"/>
  <c r="Z49" i="6"/>
  <c r="Z48" i="6"/>
  <c r="Z47" i="6"/>
  <c r="Z46" i="6"/>
  <c r="Z45" i="6"/>
  <c r="Z44" i="6"/>
  <c r="Z43" i="6"/>
  <c r="Z42" i="6"/>
  <c r="W71" i="6"/>
  <c r="W70" i="6"/>
  <c r="W69" i="6"/>
  <c r="W68" i="6"/>
  <c r="W67" i="6"/>
  <c r="W66" i="6"/>
  <c r="W65" i="6"/>
  <c r="W64" i="6"/>
  <c r="W63" i="6"/>
  <c r="W62" i="6"/>
  <c r="W61" i="6"/>
  <c r="W60" i="6"/>
  <c r="W59" i="6"/>
  <c r="W58" i="6"/>
  <c r="W57" i="6"/>
  <c r="W56" i="6"/>
  <c r="W55" i="6"/>
  <c r="W54" i="6"/>
  <c r="W53" i="6"/>
  <c r="W52" i="6"/>
  <c r="W51" i="6"/>
  <c r="W50" i="6"/>
  <c r="W49" i="6"/>
  <c r="W48" i="6"/>
  <c r="W47" i="6"/>
  <c r="W46" i="6"/>
  <c r="W45" i="6"/>
  <c r="W44" i="6"/>
  <c r="W43" i="6"/>
  <c r="W4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Q71" i="6"/>
  <c r="Q70" i="6"/>
  <c r="Q69" i="6"/>
  <c r="Q68" i="6"/>
  <c r="Q67" i="6"/>
  <c r="Q66" i="6"/>
  <c r="Q65" i="6"/>
  <c r="Q64" i="6"/>
  <c r="Q63" i="6"/>
  <c r="Q62" i="6"/>
  <c r="Q61" i="6"/>
  <c r="Q60" i="6"/>
  <c r="Q59" i="6"/>
  <c r="Q58" i="6"/>
  <c r="Q57" i="6"/>
  <c r="Q56" i="6"/>
  <c r="Q55" i="6"/>
  <c r="Q54" i="6"/>
  <c r="Q53" i="6"/>
  <c r="Q52" i="6"/>
  <c r="Q51" i="6"/>
  <c r="Q50" i="6"/>
  <c r="Q49" i="6"/>
  <c r="Q48" i="6"/>
  <c r="Q47" i="6"/>
  <c r="Q46" i="6"/>
  <c r="Q45" i="6"/>
  <c r="Q44" i="6"/>
  <c r="Q43" i="6"/>
  <c r="Q4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12" i="2"/>
  <c r="D12" i="2"/>
  <c r="C12" i="2"/>
  <c r="B71" i="6" l="1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7" i="6"/>
  <c r="B6" i="6"/>
  <c r="H12" i="2"/>
  <c r="G12" i="2"/>
  <c r="F12" i="2"/>
  <c r="AC72" i="6" l="1"/>
  <c r="W72" i="6"/>
  <c r="H14" i="2" s="1"/>
  <c r="F15" i="2" s="1"/>
  <c r="T72" i="6"/>
  <c r="P8" i="2"/>
  <c r="M8" i="2"/>
  <c r="J8" i="2"/>
  <c r="G8" i="2"/>
  <c r="D8" i="2"/>
  <c r="AF71" i="6"/>
  <c r="AE71" i="6"/>
  <c r="AD71" i="6"/>
  <c r="AF70" i="6"/>
  <c r="AE70" i="6"/>
  <c r="AD70" i="6"/>
  <c r="AF69" i="6"/>
  <c r="AE69" i="6"/>
  <c r="AD69" i="6"/>
  <c r="AF68" i="6"/>
  <c r="AE68" i="6"/>
  <c r="AD68" i="6"/>
  <c r="AE67" i="6"/>
  <c r="AD67" i="6"/>
  <c r="AF67" i="6"/>
  <c r="AE66" i="6"/>
  <c r="AD66" i="6"/>
  <c r="AF66" i="6"/>
  <c r="AE65" i="6"/>
  <c r="AD65" i="6"/>
  <c r="AF65" i="6"/>
  <c r="AE64" i="6"/>
  <c r="AD64" i="6"/>
  <c r="AF64" i="6"/>
  <c r="AE63" i="6"/>
  <c r="AD63" i="6"/>
  <c r="AF63" i="6"/>
  <c r="AE62" i="6"/>
  <c r="AD62" i="6"/>
  <c r="AF62" i="6"/>
  <c r="AE61" i="6"/>
  <c r="AD61" i="6"/>
  <c r="AF61" i="6"/>
  <c r="AE60" i="6"/>
  <c r="AD60" i="6"/>
  <c r="AF60" i="6"/>
  <c r="AE59" i="6"/>
  <c r="AD59" i="6"/>
  <c r="AF59" i="6"/>
  <c r="AE58" i="6"/>
  <c r="AD58" i="6"/>
  <c r="AF58" i="6"/>
  <c r="AE57" i="6"/>
  <c r="AD57" i="6"/>
  <c r="AF57" i="6"/>
  <c r="AE56" i="6"/>
  <c r="AD56" i="6"/>
  <c r="AF56" i="6"/>
  <c r="AE55" i="6"/>
  <c r="AD55" i="6"/>
  <c r="AF55" i="6"/>
  <c r="AE54" i="6"/>
  <c r="AD54" i="6"/>
  <c r="AF54" i="6"/>
  <c r="AE53" i="6"/>
  <c r="AD53" i="6"/>
  <c r="AF53" i="6"/>
  <c r="AE52" i="6"/>
  <c r="AD52" i="6"/>
  <c r="AF52" i="6"/>
  <c r="AE51" i="6"/>
  <c r="AD51" i="6"/>
  <c r="AF51" i="6"/>
  <c r="AE50" i="6"/>
  <c r="AD50" i="6"/>
  <c r="AF50" i="6"/>
  <c r="AE49" i="6"/>
  <c r="AD49" i="6"/>
  <c r="AF49" i="6"/>
  <c r="AE48" i="6"/>
  <c r="AD48" i="6"/>
  <c r="AF48" i="6"/>
  <c r="AE47" i="6"/>
  <c r="AD47" i="6"/>
  <c r="AF47" i="6"/>
  <c r="AE46" i="6"/>
  <c r="AD46" i="6"/>
  <c r="AF46" i="6"/>
  <c r="AE45" i="6"/>
  <c r="AD45" i="6"/>
  <c r="AF45" i="6"/>
  <c r="AE44" i="6"/>
  <c r="AD44" i="6"/>
  <c r="AF44" i="6"/>
  <c r="AE43" i="6"/>
  <c r="AD43" i="6"/>
  <c r="AF43" i="6"/>
  <c r="AE42" i="6"/>
  <c r="AD42" i="6"/>
  <c r="N12" i="2"/>
  <c r="M12" i="2"/>
  <c r="L12" i="2"/>
  <c r="K12" i="2"/>
  <c r="J12" i="2"/>
  <c r="I12" i="2"/>
  <c r="Q6" i="2"/>
  <c r="P6" i="2"/>
  <c r="O6" i="2"/>
  <c r="M6" i="2"/>
  <c r="L6" i="2"/>
  <c r="K6" i="2"/>
  <c r="J6" i="2"/>
  <c r="I6" i="2"/>
  <c r="G6" i="2"/>
  <c r="F6" i="2"/>
  <c r="E6" i="2"/>
  <c r="D6" i="2"/>
  <c r="C6" i="2"/>
  <c r="AF35" i="6"/>
  <c r="AE35" i="6"/>
  <c r="AD35" i="6"/>
  <c r="AF34" i="6"/>
  <c r="AE34" i="6"/>
  <c r="AD34" i="6"/>
  <c r="AF33" i="6"/>
  <c r="AE33" i="6"/>
  <c r="AD33" i="6"/>
  <c r="AF32" i="6"/>
  <c r="AE32" i="6"/>
  <c r="AD32" i="6"/>
  <c r="AF31" i="6"/>
  <c r="AE31" i="6"/>
  <c r="AD31" i="6"/>
  <c r="AF30" i="6"/>
  <c r="AE30" i="6"/>
  <c r="AD30" i="6"/>
  <c r="AF29" i="6"/>
  <c r="AE29" i="6"/>
  <c r="AD29" i="6"/>
  <c r="AF28" i="6"/>
  <c r="AE28" i="6"/>
  <c r="AD28" i="6"/>
  <c r="AF27" i="6"/>
  <c r="AE27" i="6"/>
  <c r="AD27" i="6"/>
  <c r="AF26" i="6"/>
  <c r="AE26" i="6"/>
  <c r="AD26" i="6"/>
  <c r="AF25" i="6"/>
  <c r="AE25" i="6"/>
  <c r="AD25" i="6"/>
  <c r="AF24" i="6"/>
  <c r="AE24" i="6"/>
  <c r="AD24" i="6"/>
  <c r="AF23" i="6"/>
  <c r="AE23" i="6"/>
  <c r="AD23" i="6"/>
  <c r="AF22" i="6"/>
  <c r="AE22" i="6"/>
  <c r="AD22" i="6"/>
  <c r="AF21" i="6"/>
  <c r="AE21" i="6"/>
  <c r="AD21" i="6"/>
  <c r="AF20" i="6"/>
  <c r="AE20" i="6"/>
  <c r="AD20" i="6"/>
  <c r="AF19" i="6"/>
  <c r="AE19" i="6"/>
  <c r="AD19" i="6"/>
  <c r="AF18" i="6"/>
  <c r="AE18" i="6"/>
  <c r="AD18" i="6"/>
  <c r="AF17" i="6"/>
  <c r="AE17" i="6"/>
  <c r="AD17" i="6"/>
  <c r="AF16" i="6"/>
  <c r="AE16" i="6"/>
  <c r="AD16" i="6"/>
  <c r="AF15" i="6"/>
  <c r="AE15" i="6"/>
  <c r="AD15" i="6"/>
  <c r="AF14" i="6"/>
  <c r="AE14" i="6"/>
  <c r="AD14" i="6"/>
  <c r="AF13" i="6"/>
  <c r="AE13" i="6"/>
  <c r="AD13" i="6"/>
  <c r="AF12" i="6"/>
  <c r="AE12" i="6"/>
  <c r="AD12" i="6"/>
  <c r="AF11" i="6"/>
  <c r="AE11" i="6"/>
  <c r="AD11" i="6"/>
  <c r="AF10" i="6"/>
  <c r="AE10" i="6"/>
  <c r="AD10" i="6"/>
  <c r="AF9" i="6"/>
  <c r="AE9" i="6"/>
  <c r="AD9" i="6"/>
  <c r="AF8" i="6"/>
  <c r="AE8" i="6"/>
  <c r="AD8" i="6"/>
  <c r="AF7" i="6"/>
  <c r="AE7" i="6"/>
  <c r="AD7" i="6"/>
  <c r="AF6" i="6"/>
  <c r="AE6" i="6"/>
  <c r="AD6" i="6"/>
  <c r="AC73" i="5"/>
  <c r="AC72" i="5"/>
  <c r="AC71" i="5"/>
  <c r="AC70" i="5"/>
  <c r="AC69" i="5"/>
  <c r="AC68" i="5"/>
  <c r="Z68" i="5"/>
  <c r="Z69" i="5"/>
  <c r="Z70" i="5"/>
  <c r="Z71" i="5"/>
  <c r="Z72" i="5"/>
  <c r="Z73" i="5"/>
  <c r="W73" i="5"/>
  <c r="W72" i="5"/>
  <c r="W71" i="5"/>
  <c r="W70" i="5"/>
  <c r="W69" i="5"/>
  <c r="W68" i="5"/>
  <c r="T73" i="5"/>
  <c r="T72" i="5"/>
  <c r="T71" i="5"/>
  <c r="T70" i="5"/>
  <c r="T69" i="5"/>
  <c r="T68" i="5"/>
  <c r="Q73" i="5"/>
  <c r="Q72" i="5"/>
  <c r="Q71" i="5"/>
  <c r="Q70" i="5"/>
  <c r="Q69" i="5"/>
  <c r="Q68" i="5"/>
  <c r="N73" i="5"/>
  <c r="N72" i="5"/>
  <c r="N71" i="5"/>
  <c r="N70" i="5"/>
  <c r="N69" i="5"/>
  <c r="N68" i="5"/>
  <c r="K73" i="5"/>
  <c r="K72" i="5"/>
  <c r="K71" i="5"/>
  <c r="K70" i="5"/>
  <c r="K69" i="5"/>
  <c r="K68" i="5"/>
  <c r="H73" i="5"/>
  <c r="H72" i="5"/>
  <c r="H71" i="5"/>
  <c r="H70" i="5"/>
  <c r="H69" i="5"/>
  <c r="H68" i="5"/>
  <c r="E73" i="5"/>
  <c r="E72" i="5"/>
  <c r="E71" i="5"/>
  <c r="E70" i="5"/>
  <c r="E69" i="5"/>
  <c r="C74" i="5"/>
  <c r="AC74" i="6" l="1"/>
  <c r="N14" i="2"/>
  <c r="L15" i="2" s="1"/>
  <c r="T74" i="6"/>
  <c r="E14" i="2"/>
  <c r="C15" i="2" s="1"/>
  <c r="Z72" i="6"/>
  <c r="O8" i="2"/>
  <c r="Q72" i="6"/>
  <c r="Q8" i="2" s="1"/>
  <c r="O9" i="2" s="1"/>
  <c r="L8" i="2"/>
  <c r="N72" i="6"/>
  <c r="K72" i="6"/>
  <c r="K8" i="2" s="1"/>
  <c r="I9" i="2" s="1"/>
  <c r="I8" i="2"/>
  <c r="H72" i="6"/>
  <c r="H37" i="6" s="1"/>
  <c r="F8" i="2"/>
  <c r="C8" i="2"/>
  <c r="E72" i="6"/>
  <c r="E8" i="2" s="1"/>
  <c r="C9" i="2" s="1"/>
  <c r="N6" i="2"/>
  <c r="H6" i="2"/>
  <c r="Q12" i="2"/>
  <c r="O15" i="2" s="1"/>
  <c r="P12" i="2"/>
  <c r="O12" i="2"/>
  <c r="T37" i="6"/>
  <c r="AC37" i="6"/>
  <c r="W37" i="6"/>
  <c r="W74" i="6"/>
  <c r="AF42" i="6"/>
  <c r="AC74" i="5"/>
  <c r="AC76" i="5" s="1"/>
  <c r="AB74" i="5"/>
  <c r="AA74" i="5"/>
  <c r="Z74" i="5"/>
  <c r="Z76" i="5" s="1"/>
  <c r="Y74" i="5"/>
  <c r="X74" i="5"/>
  <c r="V74" i="5"/>
  <c r="U74" i="5"/>
  <c r="S74" i="5"/>
  <c r="R74" i="5"/>
  <c r="Q74" i="5"/>
  <c r="Q76" i="5" s="1"/>
  <c r="P74" i="5"/>
  <c r="O74" i="5"/>
  <c r="N74" i="5"/>
  <c r="N38" i="5" s="1"/>
  <c r="M74" i="5"/>
  <c r="L74" i="5"/>
  <c r="J74" i="5"/>
  <c r="I74" i="5"/>
  <c r="G74" i="5"/>
  <c r="F74" i="5"/>
  <c r="D74" i="5"/>
  <c r="AF73" i="5"/>
  <c r="AE73" i="5"/>
  <c r="AD73" i="5"/>
  <c r="AF72" i="5"/>
  <c r="AE72" i="5"/>
  <c r="AD72" i="5"/>
  <c r="AF71" i="5"/>
  <c r="AE71" i="5"/>
  <c r="AD71" i="5"/>
  <c r="AF70" i="5"/>
  <c r="AE70" i="5"/>
  <c r="AD70" i="5"/>
  <c r="AF69" i="5"/>
  <c r="AE69" i="5"/>
  <c r="AD69" i="5"/>
  <c r="AF68" i="5"/>
  <c r="AE68" i="5"/>
  <c r="AD68" i="5"/>
  <c r="E68" i="5"/>
  <c r="AE67" i="5"/>
  <c r="AD67" i="5"/>
  <c r="AC67" i="5"/>
  <c r="Z67" i="5"/>
  <c r="W67" i="5"/>
  <c r="T67" i="5"/>
  <c r="Q67" i="5"/>
  <c r="N67" i="5"/>
  <c r="K67" i="5"/>
  <c r="H67" i="5"/>
  <c r="AF67" i="5" s="1"/>
  <c r="E67" i="5"/>
  <c r="AE66" i="5"/>
  <c r="AD66" i="5"/>
  <c r="AC66" i="5"/>
  <c r="Z66" i="5"/>
  <c r="W66" i="5"/>
  <c r="T66" i="5"/>
  <c r="Q66" i="5"/>
  <c r="N66" i="5"/>
  <c r="K66" i="5"/>
  <c r="H66" i="5"/>
  <c r="AF66" i="5" s="1"/>
  <c r="E66" i="5"/>
  <c r="AE65" i="5"/>
  <c r="AD65" i="5"/>
  <c r="AC65" i="5"/>
  <c r="Z65" i="5"/>
  <c r="W65" i="5"/>
  <c r="T65" i="5"/>
  <c r="Q65" i="5"/>
  <c r="N65" i="5"/>
  <c r="K65" i="5"/>
  <c r="H65" i="5"/>
  <c r="AF65" i="5" s="1"/>
  <c r="E65" i="5"/>
  <c r="AE64" i="5"/>
  <c r="AD64" i="5"/>
  <c r="AC64" i="5"/>
  <c r="Z64" i="5"/>
  <c r="W64" i="5"/>
  <c r="T64" i="5"/>
  <c r="Q64" i="5"/>
  <c r="N64" i="5"/>
  <c r="K64" i="5"/>
  <c r="H64" i="5"/>
  <c r="AF64" i="5" s="1"/>
  <c r="E64" i="5"/>
  <c r="AE63" i="5"/>
  <c r="AD63" i="5"/>
  <c r="AC63" i="5"/>
  <c r="Z63" i="5"/>
  <c r="W63" i="5"/>
  <c r="T63" i="5"/>
  <c r="Q63" i="5"/>
  <c r="N63" i="5"/>
  <c r="K63" i="5"/>
  <c r="H63" i="5"/>
  <c r="AF63" i="5" s="1"/>
  <c r="E63" i="5"/>
  <c r="AE62" i="5"/>
  <c r="AD62" i="5"/>
  <c r="AC62" i="5"/>
  <c r="Z62" i="5"/>
  <c r="W62" i="5"/>
  <c r="T62" i="5"/>
  <c r="Q62" i="5"/>
  <c r="N62" i="5"/>
  <c r="K62" i="5"/>
  <c r="H62" i="5"/>
  <c r="AF62" i="5" s="1"/>
  <c r="E62" i="5"/>
  <c r="AE61" i="5"/>
  <c r="AD61" i="5"/>
  <c r="AC61" i="5"/>
  <c r="Z61" i="5"/>
  <c r="W61" i="5"/>
  <c r="T61" i="5"/>
  <c r="Q61" i="5"/>
  <c r="N61" i="5"/>
  <c r="K61" i="5"/>
  <c r="H61" i="5"/>
  <c r="E61" i="5"/>
  <c r="AE60" i="5"/>
  <c r="AD60" i="5"/>
  <c r="AC60" i="5"/>
  <c r="Z60" i="5"/>
  <c r="W60" i="5"/>
  <c r="T60" i="5"/>
  <c r="Q60" i="5"/>
  <c r="N60" i="5"/>
  <c r="K60" i="5"/>
  <c r="H60" i="5"/>
  <c r="AF60" i="5" s="1"/>
  <c r="E60" i="5"/>
  <c r="AE59" i="5"/>
  <c r="AD59" i="5"/>
  <c r="AC59" i="5"/>
  <c r="Z59" i="5"/>
  <c r="W59" i="5"/>
  <c r="T59" i="5"/>
  <c r="Q59" i="5"/>
  <c r="N59" i="5"/>
  <c r="K59" i="5"/>
  <c r="H59" i="5"/>
  <c r="AF59" i="5" s="1"/>
  <c r="E59" i="5"/>
  <c r="AE58" i="5"/>
  <c r="AD58" i="5"/>
  <c r="AC58" i="5"/>
  <c r="Z58" i="5"/>
  <c r="W58" i="5"/>
  <c r="T58" i="5"/>
  <c r="Q58" i="5"/>
  <c r="N58" i="5"/>
  <c r="K58" i="5"/>
  <c r="H58" i="5"/>
  <c r="AF58" i="5" s="1"/>
  <c r="E58" i="5"/>
  <c r="AE57" i="5"/>
  <c r="AD57" i="5"/>
  <c r="AC57" i="5"/>
  <c r="Z57" i="5"/>
  <c r="W57" i="5"/>
  <c r="T57" i="5"/>
  <c r="Q57" i="5"/>
  <c r="N57" i="5"/>
  <c r="K57" i="5"/>
  <c r="H57" i="5"/>
  <c r="AF57" i="5" s="1"/>
  <c r="E57" i="5"/>
  <c r="AE56" i="5"/>
  <c r="AD56" i="5"/>
  <c r="AC56" i="5"/>
  <c r="Z56" i="5"/>
  <c r="W56" i="5"/>
  <c r="T56" i="5"/>
  <c r="Q56" i="5"/>
  <c r="N56" i="5"/>
  <c r="K56" i="5"/>
  <c r="H56" i="5"/>
  <c r="AF56" i="5" s="1"/>
  <c r="E56" i="5"/>
  <c r="AE55" i="5"/>
  <c r="AD55" i="5"/>
  <c r="AC55" i="5"/>
  <c r="Z55" i="5"/>
  <c r="W55" i="5"/>
  <c r="T55" i="5"/>
  <c r="Q55" i="5"/>
  <c r="N55" i="5"/>
  <c r="K55" i="5"/>
  <c r="H55" i="5"/>
  <c r="AF55" i="5" s="1"/>
  <c r="E55" i="5"/>
  <c r="AE54" i="5"/>
  <c r="AD54" i="5"/>
  <c r="AC54" i="5"/>
  <c r="Z54" i="5"/>
  <c r="W54" i="5"/>
  <c r="T54" i="5"/>
  <c r="Q54" i="5"/>
  <c r="N54" i="5"/>
  <c r="K54" i="5"/>
  <c r="H54" i="5"/>
  <c r="AF54" i="5" s="1"/>
  <c r="E54" i="5"/>
  <c r="AE53" i="5"/>
  <c r="AD53" i="5"/>
  <c r="AC53" i="5"/>
  <c r="Z53" i="5"/>
  <c r="W53" i="5"/>
  <c r="T53" i="5"/>
  <c r="Q53" i="5"/>
  <c r="N53" i="5"/>
  <c r="K53" i="5"/>
  <c r="H53" i="5"/>
  <c r="AF53" i="5" s="1"/>
  <c r="E53" i="5"/>
  <c r="AE52" i="5"/>
  <c r="AD52" i="5"/>
  <c r="AC52" i="5"/>
  <c r="Z52" i="5"/>
  <c r="W52" i="5"/>
  <c r="T52" i="5"/>
  <c r="Q52" i="5"/>
  <c r="N52" i="5"/>
  <c r="K52" i="5"/>
  <c r="H52" i="5"/>
  <c r="AF52" i="5" s="1"/>
  <c r="E52" i="5"/>
  <c r="AE51" i="5"/>
  <c r="AD51" i="5"/>
  <c r="AC51" i="5"/>
  <c r="Z51" i="5"/>
  <c r="W51" i="5"/>
  <c r="T51" i="5"/>
  <c r="Q51" i="5"/>
  <c r="N51" i="5"/>
  <c r="K51" i="5"/>
  <c r="H51" i="5"/>
  <c r="AF51" i="5" s="1"/>
  <c r="E51" i="5"/>
  <c r="AE50" i="5"/>
  <c r="AD50" i="5"/>
  <c r="AC50" i="5"/>
  <c r="Z50" i="5"/>
  <c r="W50" i="5"/>
  <c r="T50" i="5"/>
  <c r="Q50" i="5"/>
  <c r="N50" i="5"/>
  <c r="K50" i="5"/>
  <c r="H50" i="5"/>
  <c r="E50" i="5"/>
  <c r="AE49" i="5"/>
  <c r="AD49" i="5"/>
  <c r="AC49" i="5"/>
  <c r="Z49" i="5"/>
  <c r="W49" i="5"/>
  <c r="T49" i="5"/>
  <c r="Q49" i="5"/>
  <c r="N49" i="5"/>
  <c r="K49" i="5"/>
  <c r="H49" i="5"/>
  <c r="AF49" i="5" s="1"/>
  <c r="E49" i="5"/>
  <c r="AE48" i="5"/>
  <c r="AD48" i="5"/>
  <c r="AC48" i="5"/>
  <c r="Z48" i="5"/>
  <c r="W48" i="5"/>
  <c r="T48" i="5"/>
  <c r="Q48" i="5"/>
  <c r="N48" i="5"/>
  <c r="K48" i="5"/>
  <c r="H48" i="5"/>
  <c r="AF48" i="5" s="1"/>
  <c r="E48" i="5"/>
  <c r="AE47" i="5"/>
  <c r="AD47" i="5"/>
  <c r="AC47" i="5"/>
  <c r="Z47" i="5"/>
  <c r="W47" i="5"/>
  <c r="T47" i="5"/>
  <c r="Q47" i="5"/>
  <c r="N47" i="5"/>
  <c r="K47" i="5"/>
  <c r="H47" i="5"/>
  <c r="AF47" i="5" s="1"/>
  <c r="E47" i="5"/>
  <c r="AE46" i="5"/>
  <c r="AD46" i="5"/>
  <c r="AC46" i="5"/>
  <c r="Z46" i="5"/>
  <c r="W46" i="5"/>
  <c r="T46" i="5"/>
  <c r="Q46" i="5"/>
  <c r="N46" i="5"/>
  <c r="K46" i="5"/>
  <c r="H46" i="5"/>
  <c r="AF46" i="5" s="1"/>
  <c r="E46" i="5"/>
  <c r="AE45" i="5"/>
  <c r="AD45" i="5"/>
  <c r="AC45" i="5"/>
  <c r="Z45" i="5"/>
  <c r="W45" i="5"/>
  <c r="T45" i="5"/>
  <c r="Q45" i="5"/>
  <c r="N45" i="5"/>
  <c r="K45" i="5"/>
  <c r="H45" i="5"/>
  <c r="AF45" i="5" s="1"/>
  <c r="E45" i="5"/>
  <c r="AE44" i="5"/>
  <c r="AD44" i="5"/>
  <c r="AC44" i="5"/>
  <c r="Z44" i="5"/>
  <c r="W44" i="5"/>
  <c r="T44" i="5"/>
  <c r="Q44" i="5"/>
  <c r="N44" i="5"/>
  <c r="K44" i="5"/>
  <c r="H44" i="5"/>
  <c r="AF44" i="5" s="1"/>
  <c r="E44" i="5"/>
  <c r="AE43" i="5"/>
  <c r="AD43" i="5"/>
  <c r="AC43" i="5"/>
  <c r="Z43" i="5"/>
  <c r="W43" i="5"/>
  <c r="W74" i="5" s="1"/>
  <c r="W76" i="5" s="1"/>
  <c r="T43" i="5"/>
  <c r="T74" i="5" s="1"/>
  <c r="T76" i="5" s="1"/>
  <c r="Q43" i="5"/>
  <c r="N43" i="5"/>
  <c r="K43" i="5"/>
  <c r="H43" i="5"/>
  <c r="H74" i="5" s="1"/>
  <c r="H76" i="5" s="1"/>
  <c r="E43" i="5"/>
  <c r="Z38" i="5"/>
  <c r="AC38" i="5"/>
  <c r="AE37" i="5"/>
  <c r="AD37" i="5"/>
  <c r="AF36" i="5"/>
  <c r="AE36" i="5"/>
  <c r="AD36" i="5"/>
  <c r="AF35" i="5"/>
  <c r="AE35" i="5"/>
  <c r="AD35" i="5"/>
  <c r="AF34" i="5"/>
  <c r="AE34" i="5"/>
  <c r="AD34" i="5"/>
  <c r="AF33" i="5"/>
  <c r="AE33" i="5"/>
  <c r="AD33" i="5"/>
  <c r="AF32" i="5"/>
  <c r="AE32" i="5"/>
  <c r="AD32" i="5"/>
  <c r="AF31" i="5"/>
  <c r="AE31" i="5"/>
  <c r="AD31" i="5"/>
  <c r="AF30" i="5"/>
  <c r="AE30" i="5"/>
  <c r="AD30" i="5"/>
  <c r="AF29" i="5"/>
  <c r="AE29" i="5"/>
  <c r="AD29" i="5"/>
  <c r="AF28" i="5"/>
  <c r="AE28" i="5"/>
  <c r="AD28" i="5"/>
  <c r="AF27" i="5"/>
  <c r="AE27" i="5"/>
  <c r="AD27" i="5"/>
  <c r="AF26" i="5"/>
  <c r="AE26" i="5"/>
  <c r="AD26" i="5"/>
  <c r="AF25" i="5"/>
  <c r="AE25" i="5"/>
  <c r="AD25" i="5"/>
  <c r="AF24" i="5"/>
  <c r="AE24" i="5"/>
  <c r="AD24" i="5"/>
  <c r="AF23" i="5"/>
  <c r="AE23" i="5"/>
  <c r="AD23" i="5"/>
  <c r="AF22" i="5"/>
  <c r="AE22" i="5"/>
  <c r="AD22" i="5"/>
  <c r="AF21" i="5"/>
  <c r="AE21" i="5"/>
  <c r="AD21" i="5"/>
  <c r="AF20" i="5"/>
  <c r="AE20" i="5"/>
  <c r="AD20" i="5"/>
  <c r="AF19" i="5"/>
  <c r="AE19" i="5"/>
  <c r="AD19" i="5"/>
  <c r="AF18" i="5"/>
  <c r="AE18" i="5"/>
  <c r="AD18" i="5"/>
  <c r="AF17" i="5"/>
  <c r="AE17" i="5"/>
  <c r="AD17" i="5"/>
  <c r="AF16" i="5"/>
  <c r="AE16" i="5"/>
  <c r="AD16" i="5"/>
  <c r="AF15" i="5"/>
  <c r="AE15" i="5"/>
  <c r="AD15" i="5"/>
  <c r="AF14" i="5"/>
  <c r="AE14" i="5"/>
  <c r="AD14" i="5"/>
  <c r="AF13" i="5"/>
  <c r="AE13" i="5"/>
  <c r="AD13" i="5"/>
  <c r="AF12" i="5"/>
  <c r="AE12" i="5"/>
  <c r="AD12" i="5"/>
  <c r="AF11" i="5"/>
  <c r="AE11" i="5"/>
  <c r="AD11" i="5"/>
  <c r="AF10" i="5"/>
  <c r="AE10" i="5"/>
  <c r="AD10" i="5"/>
  <c r="AF9" i="5"/>
  <c r="AE9" i="5"/>
  <c r="AD9" i="5"/>
  <c r="AF8" i="5"/>
  <c r="AE8" i="5"/>
  <c r="AD8" i="5"/>
  <c r="AF7" i="5"/>
  <c r="AE7" i="5"/>
  <c r="AD7" i="5"/>
  <c r="AF6" i="5"/>
  <c r="AE6" i="5"/>
  <c r="AD6" i="5"/>
  <c r="Z37" i="6" l="1"/>
  <c r="K14" i="2"/>
  <c r="I15" i="2" s="1"/>
  <c r="K37" i="6"/>
  <c r="Q37" i="6"/>
  <c r="Q74" i="6"/>
  <c r="Z74" i="6"/>
  <c r="N8" i="2"/>
  <c r="L9" i="2" s="1"/>
  <c r="N74" i="6"/>
  <c r="N37" i="6"/>
  <c r="K74" i="6"/>
  <c r="H8" i="2"/>
  <c r="F9" i="2" s="1"/>
  <c r="H74" i="6"/>
  <c r="E37" i="6"/>
  <c r="E74" i="6"/>
  <c r="AF37" i="6"/>
  <c r="Q38" i="5"/>
  <c r="N76" i="5"/>
  <c r="K74" i="5"/>
  <c r="K76" i="5" s="1"/>
  <c r="AF50" i="5"/>
  <c r="AF61" i="5"/>
  <c r="E74" i="5"/>
  <c r="E76" i="5" s="1"/>
  <c r="AE74" i="5"/>
  <c r="AD74" i="5"/>
  <c r="H38" i="5"/>
  <c r="T38" i="5"/>
  <c r="W38" i="5"/>
  <c r="AF37" i="5"/>
  <c r="AF43" i="5"/>
  <c r="AE37" i="4"/>
  <c r="AD37" i="4"/>
  <c r="AF37" i="4"/>
  <c r="AC76" i="4"/>
  <c r="Z76" i="4"/>
  <c r="T76" i="4"/>
  <c r="Q76" i="4"/>
  <c r="N76" i="4"/>
  <c r="H76" i="4"/>
  <c r="E76" i="4"/>
  <c r="AE74" i="4"/>
  <c r="AD74" i="4"/>
  <c r="AC74" i="4"/>
  <c r="AB74" i="4"/>
  <c r="AA74" i="4"/>
  <c r="Z74" i="4"/>
  <c r="Y74" i="4"/>
  <c r="X74" i="4"/>
  <c r="W74" i="4"/>
  <c r="W76" i="4" s="1"/>
  <c r="V74" i="4"/>
  <c r="U74" i="4"/>
  <c r="T74" i="4"/>
  <c r="S74" i="4"/>
  <c r="R74" i="4"/>
  <c r="Q74" i="4"/>
  <c r="P74" i="4"/>
  <c r="O74" i="4"/>
  <c r="N74" i="4"/>
  <c r="M74" i="4"/>
  <c r="L74" i="4"/>
  <c r="K74" i="4"/>
  <c r="K76" i="4" s="1"/>
  <c r="J74" i="4"/>
  <c r="I74" i="4"/>
  <c r="H74" i="4"/>
  <c r="G74" i="4"/>
  <c r="F74" i="4"/>
  <c r="E74" i="4"/>
  <c r="D74" i="4"/>
  <c r="C74" i="4"/>
  <c r="AF73" i="4"/>
  <c r="AE73" i="4"/>
  <c r="AD73" i="4"/>
  <c r="AF72" i="4"/>
  <c r="AE72" i="4"/>
  <c r="AD72" i="4"/>
  <c r="AF71" i="4"/>
  <c r="AE71" i="4"/>
  <c r="AD71" i="4"/>
  <c r="AF70" i="4"/>
  <c r="AE70" i="4"/>
  <c r="AD70" i="4"/>
  <c r="AF69" i="4"/>
  <c r="AE69" i="4"/>
  <c r="AD69" i="4"/>
  <c r="AF68" i="4"/>
  <c r="AE68" i="4"/>
  <c r="AD68" i="4"/>
  <c r="E68" i="4"/>
  <c r="AF67" i="4"/>
  <c r="AE67" i="4"/>
  <c r="AD67" i="4"/>
  <c r="AC67" i="4"/>
  <c r="Z67" i="4"/>
  <c r="W67" i="4"/>
  <c r="T67" i="4"/>
  <c r="Q67" i="4"/>
  <c r="N67" i="4"/>
  <c r="K67" i="4"/>
  <c r="H67" i="4"/>
  <c r="E67" i="4"/>
  <c r="AF66" i="4"/>
  <c r="AE66" i="4"/>
  <c r="AD66" i="4"/>
  <c r="AC66" i="4"/>
  <c r="Z66" i="4"/>
  <c r="W66" i="4"/>
  <c r="T66" i="4"/>
  <c r="Q66" i="4"/>
  <c r="N66" i="4"/>
  <c r="K66" i="4"/>
  <c r="H66" i="4"/>
  <c r="E66" i="4"/>
  <c r="AF65" i="4"/>
  <c r="AE65" i="4"/>
  <c r="AD65" i="4"/>
  <c r="AC65" i="4"/>
  <c r="Z65" i="4"/>
  <c r="W65" i="4"/>
  <c r="T65" i="4"/>
  <c r="Q65" i="4"/>
  <c r="N65" i="4"/>
  <c r="K65" i="4"/>
  <c r="H65" i="4"/>
  <c r="E65" i="4"/>
  <c r="AF64" i="4"/>
  <c r="AE64" i="4"/>
  <c r="AD64" i="4"/>
  <c r="AC64" i="4"/>
  <c r="Z64" i="4"/>
  <c r="W64" i="4"/>
  <c r="T64" i="4"/>
  <c r="Q64" i="4"/>
  <c r="N64" i="4"/>
  <c r="K64" i="4"/>
  <c r="H64" i="4"/>
  <c r="E64" i="4"/>
  <c r="AF63" i="4"/>
  <c r="AE63" i="4"/>
  <c r="AD63" i="4"/>
  <c r="AC63" i="4"/>
  <c r="Z63" i="4"/>
  <c r="W63" i="4"/>
  <c r="T63" i="4"/>
  <c r="Q63" i="4"/>
  <c r="N63" i="4"/>
  <c r="K63" i="4"/>
  <c r="H63" i="4"/>
  <c r="E63" i="4"/>
  <c r="AF62" i="4"/>
  <c r="AE62" i="4"/>
  <c r="AD62" i="4"/>
  <c r="AC62" i="4"/>
  <c r="Z62" i="4"/>
  <c r="W62" i="4"/>
  <c r="T62" i="4"/>
  <c r="Q62" i="4"/>
  <c r="N62" i="4"/>
  <c r="K62" i="4"/>
  <c r="H62" i="4"/>
  <c r="E62" i="4"/>
  <c r="AF61" i="4"/>
  <c r="AE61" i="4"/>
  <c r="AD61" i="4"/>
  <c r="AC61" i="4"/>
  <c r="Z61" i="4"/>
  <c r="W61" i="4"/>
  <c r="T61" i="4"/>
  <c r="Q61" i="4"/>
  <c r="N61" i="4"/>
  <c r="K61" i="4"/>
  <c r="H61" i="4"/>
  <c r="E61" i="4"/>
  <c r="AF60" i="4"/>
  <c r="AE60" i="4"/>
  <c r="AD60" i="4"/>
  <c r="AC60" i="4"/>
  <c r="Z60" i="4"/>
  <c r="W60" i="4"/>
  <c r="T60" i="4"/>
  <c r="Q60" i="4"/>
  <c r="N60" i="4"/>
  <c r="K60" i="4"/>
  <c r="H60" i="4"/>
  <c r="E60" i="4"/>
  <c r="AF59" i="4"/>
  <c r="AE59" i="4"/>
  <c r="AD59" i="4"/>
  <c r="AC59" i="4"/>
  <c r="Z59" i="4"/>
  <c r="W59" i="4"/>
  <c r="T59" i="4"/>
  <c r="Q59" i="4"/>
  <c r="N59" i="4"/>
  <c r="K59" i="4"/>
  <c r="H59" i="4"/>
  <c r="E59" i="4"/>
  <c r="AF58" i="4"/>
  <c r="AE58" i="4"/>
  <c r="AD58" i="4"/>
  <c r="AC58" i="4"/>
  <c r="Z58" i="4"/>
  <c r="W58" i="4"/>
  <c r="T58" i="4"/>
  <c r="Q58" i="4"/>
  <c r="N58" i="4"/>
  <c r="K58" i="4"/>
  <c r="H58" i="4"/>
  <c r="E58" i="4"/>
  <c r="AF57" i="4"/>
  <c r="AE57" i="4"/>
  <c r="AD57" i="4"/>
  <c r="AC57" i="4"/>
  <c r="Z57" i="4"/>
  <c r="W57" i="4"/>
  <c r="T57" i="4"/>
  <c r="Q57" i="4"/>
  <c r="N57" i="4"/>
  <c r="K57" i="4"/>
  <c r="H57" i="4"/>
  <c r="E57" i="4"/>
  <c r="AF56" i="4"/>
  <c r="AE56" i="4"/>
  <c r="AD56" i="4"/>
  <c r="AC56" i="4"/>
  <c r="Z56" i="4"/>
  <c r="W56" i="4"/>
  <c r="T56" i="4"/>
  <c r="Q56" i="4"/>
  <c r="N56" i="4"/>
  <c r="K56" i="4"/>
  <c r="H56" i="4"/>
  <c r="E56" i="4"/>
  <c r="AF55" i="4"/>
  <c r="AE55" i="4"/>
  <c r="AD55" i="4"/>
  <c r="AC55" i="4"/>
  <c r="Z55" i="4"/>
  <c r="W55" i="4"/>
  <c r="T55" i="4"/>
  <c r="Q55" i="4"/>
  <c r="N55" i="4"/>
  <c r="K55" i="4"/>
  <c r="H55" i="4"/>
  <c r="E55" i="4"/>
  <c r="AF54" i="4"/>
  <c r="AE54" i="4"/>
  <c r="AD54" i="4"/>
  <c r="AC54" i="4"/>
  <c r="Z54" i="4"/>
  <c r="W54" i="4"/>
  <c r="T54" i="4"/>
  <c r="Q54" i="4"/>
  <c r="N54" i="4"/>
  <c r="K54" i="4"/>
  <c r="H54" i="4"/>
  <c r="E54" i="4"/>
  <c r="AF53" i="4"/>
  <c r="AE53" i="4"/>
  <c r="AD53" i="4"/>
  <c r="AC53" i="4"/>
  <c r="Z53" i="4"/>
  <c r="W53" i="4"/>
  <c r="T53" i="4"/>
  <c r="Q53" i="4"/>
  <c r="N53" i="4"/>
  <c r="K53" i="4"/>
  <c r="H53" i="4"/>
  <c r="E53" i="4"/>
  <c r="AF52" i="4"/>
  <c r="AE52" i="4"/>
  <c r="AD52" i="4"/>
  <c r="AC52" i="4"/>
  <c r="Z52" i="4"/>
  <c r="W52" i="4"/>
  <c r="T52" i="4"/>
  <c r="Q52" i="4"/>
  <c r="N52" i="4"/>
  <c r="K52" i="4"/>
  <c r="H52" i="4"/>
  <c r="E52" i="4"/>
  <c r="AF51" i="4"/>
  <c r="AE51" i="4"/>
  <c r="AD51" i="4"/>
  <c r="AC51" i="4"/>
  <c r="Z51" i="4"/>
  <c r="W51" i="4"/>
  <c r="T51" i="4"/>
  <c r="Q51" i="4"/>
  <c r="N51" i="4"/>
  <c r="K51" i="4"/>
  <c r="H51" i="4"/>
  <c r="E51" i="4"/>
  <c r="AF50" i="4"/>
  <c r="AE50" i="4"/>
  <c r="AD50" i="4"/>
  <c r="AC50" i="4"/>
  <c r="Z50" i="4"/>
  <c r="W50" i="4"/>
  <c r="T50" i="4"/>
  <c r="Q50" i="4"/>
  <c r="N50" i="4"/>
  <c r="K50" i="4"/>
  <c r="H50" i="4"/>
  <c r="E50" i="4"/>
  <c r="AF49" i="4"/>
  <c r="AE49" i="4"/>
  <c r="AD49" i="4"/>
  <c r="AC49" i="4"/>
  <c r="Z49" i="4"/>
  <c r="W49" i="4"/>
  <c r="T49" i="4"/>
  <c r="Q49" i="4"/>
  <c r="N49" i="4"/>
  <c r="K49" i="4"/>
  <c r="H49" i="4"/>
  <c r="E49" i="4"/>
  <c r="AF48" i="4"/>
  <c r="AE48" i="4"/>
  <c r="AD48" i="4"/>
  <c r="AC48" i="4"/>
  <c r="Z48" i="4"/>
  <c r="W48" i="4"/>
  <c r="T48" i="4"/>
  <c r="Q48" i="4"/>
  <c r="N48" i="4"/>
  <c r="K48" i="4"/>
  <c r="H48" i="4"/>
  <c r="E48" i="4"/>
  <c r="AF47" i="4"/>
  <c r="AE47" i="4"/>
  <c r="AD47" i="4"/>
  <c r="AC47" i="4"/>
  <c r="Z47" i="4"/>
  <c r="W47" i="4"/>
  <c r="T47" i="4"/>
  <c r="Q47" i="4"/>
  <c r="N47" i="4"/>
  <c r="K47" i="4"/>
  <c r="H47" i="4"/>
  <c r="E47" i="4"/>
  <c r="AF46" i="4"/>
  <c r="AE46" i="4"/>
  <c r="AD46" i="4"/>
  <c r="AC46" i="4"/>
  <c r="Z46" i="4"/>
  <c r="W46" i="4"/>
  <c r="T46" i="4"/>
  <c r="Q46" i="4"/>
  <c r="N46" i="4"/>
  <c r="K46" i="4"/>
  <c r="H46" i="4"/>
  <c r="E46" i="4"/>
  <c r="AF45" i="4"/>
  <c r="AE45" i="4"/>
  <c r="AD45" i="4"/>
  <c r="AC45" i="4"/>
  <c r="Z45" i="4"/>
  <c r="W45" i="4"/>
  <c r="T45" i="4"/>
  <c r="Q45" i="4"/>
  <c r="N45" i="4"/>
  <c r="K45" i="4"/>
  <c r="H45" i="4"/>
  <c r="E45" i="4"/>
  <c r="AF44" i="4"/>
  <c r="AE44" i="4"/>
  <c r="AD44" i="4"/>
  <c r="AC44" i="4"/>
  <c r="Z44" i="4"/>
  <c r="W44" i="4"/>
  <c r="T44" i="4"/>
  <c r="Q44" i="4"/>
  <c r="N44" i="4"/>
  <c r="K44" i="4"/>
  <c r="H44" i="4"/>
  <c r="E44" i="4"/>
  <c r="AF43" i="4"/>
  <c r="AF74" i="4" s="1"/>
  <c r="AE43" i="4"/>
  <c r="AD43" i="4"/>
  <c r="AC43" i="4"/>
  <c r="Z43" i="4"/>
  <c r="W43" i="4"/>
  <c r="T43" i="4"/>
  <c r="Q43" i="4"/>
  <c r="N43" i="4"/>
  <c r="K43" i="4"/>
  <c r="H43" i="4"/>
  <c r="E43" i="4"/>
  <c r="AC38" i="4"/>
  <c r="Z38" i="4"/>
  <c r="W38" i="4"/>
  <c r="T38" i="4"/>
  <c r="Q38" i="4"/>
  <c r="N38" i="4"/>
  <c r="K38" i="4"/>
  <c r="H38" i="4"/>
  <c r="E38" i="4"/>
  <c r="AF38" i="4"/>
  <c r="AC37" i="4"/>
  <c r="AB37" i="4"/>
  <c r="AA37" i="4"/>
  <c r="Z37" i="4"/>
  <c r="Y37" i="4"/>
  <c r="X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AF36" i="4"/>
  <c r="AE36" i="4"/>
  <c r="AD36" i="4"/>
  <c r="AF35" i="4"/>
  <c r="AE35" i="4"/>
  <c r="AD35" i="4"/>
  <c r="AF34" i="4"/>
  <c r="AE34" i="4"/>
  <c r="AD34" i="4"/>
  <c r="AF33" i="4"/>
  <c r="AE33" i="4"/>
  <c r="AD33" i="4"/>
  <c r="AF32" i="4"/>
  <c r="AE32" i="4"/>
  <c r="AD32" i="4"/>
  <c r="AF31" i="4"/>
  <c r="AE31" i="4"/>
  <c r="AD31" i="4"/>
  <c r="AF30" i="4"/>
  <c r="AE30" i="4"/>
  <c r="AD30" i="4"/>
  <c r="AF29" i="4"/>
  <c r="AE29" i="4"/>
  <c r="AD29" i="4"/>
  <c r="AF28" i="4"/>
  <c r="AE28" i="4"/>
  <c r="AD28" i="4"/>
  <c r="AF27" i="4"/>
  <c r="AE27" i="4"/>
  <c r="AD27" i="4"/>
  <c r="AF26" i="4"/>
  <c r="AE26" i="4"/>
  <c r="AD26" i="4"/>
  <c r="AF25" i="4"/>
  <c r="AE25" i="4"/>
  <c r="AD25" i="4"/>
  <c r="AF24" i="4"/>
  <c r="AE24" i="4"/>
  <c r="AD24" i="4"/>
  <c r="AF23" i="4"/>
  <c r="AE23" i="4"/>
  <c r="AD23" i="4"/>
  <c r="AF22" i="4"/>
  <c r="AE22" i="4"/>
  <c r="AD22" i="4"/>
  <c r="AF21" i="4"/>
  <c r="AE21" i="4"/>
  <c r="AD21" i="4"/>
  <c r="AF20" i="4"/>
  <c r="AE20" i="4"/>
  <c r="AD20" i="4"/>
  <c r="AF19" i="4"/>
  <c r="AE19" i="4"/>
  <c r="AD19" i="4"/>
  <c r="AF18" i="4"/>
  <c r="AE18" i="4"/>
  <c r="AD18" i="4"/>
  <c r="AF17" i="4"/>
  <c r="AE17" i="4"/>
  <c r="AD17" i="4"/>
  <c r="AF16" i="4"/>
  <c r="AE16" i="4"/>
  <c r="AD16" i="4"/>
  <c r="AF15" i="4"/>
  <c r="AE15" i="4"/>
  <c r="AD15" i="4"/>
  <c r="AF14" i="4"/>
  <c r="AE14" i="4"/>
  <c r="AD14" i="4"/>
  <c r="AF13" i="4"/>
  <c r="AE13" i="4"/>
  <c r="AD13" i="4"/>
  <c r="AF12" i="4"/>
  <c r="AE12" i="4"/>
  <c r="AD12" i="4"/>
  <c r="AF11" i="4"/>
  <c r="AE11" i="4"/>
  <c r="AD11" i="4"/>
  <c r="AF10" i="4"/>
  <c r="AE10" i="4"/>
  <c r="AD10" i="4"/>
  <c r="AF9" i="4"/>
  <c r="AE9" i="4"/>
  <c r="AD9" i="4"/>
  <c r="AF8" i="4"/>
  <c r="AE8" i="4"/>
  <c r="AD8" i="4"/>
  <c r="AF7" i="4"/>
  <c r="AE7" i="4"/>
  <c r="AD7" i="4"/>
  <c r="AF6" i="4"/>
  <c r="AE6" i="4"/>
  <c r="AD6" i="4"/>
  <c r="AF74" i="5" l="1"/>
  <c r="AF76" i="5" s="1"/>
  <c r="K38" i="5"/>
  <c r="E38" i="5"/>
  <c r="AC67" i="1"/>
  <c r="AC66" i="1"/>
  <c r="AC65" i="1"/>
  <c r="AC64" i="1"/>
  <c r="AC63" i="1"/>
  <c r="AC62" i="1"/>
  <c r="W67" i="1"/>
  <c r="W66" i="1"/>
  <c r="W65" i="1"/>
  <c r="W64" i="1"/>
  <c r="W63" i="1"/>
  <c r="W62" i="1"/>
  <c r="Z67" i="1"/>
  <c r="Z66" i="1"/>
  <c r="Z65" i="1"/>
  <c r="Z64" i="1"/>
  <c r="Z63" i="1"/>
  <c r="Z62" i="1"/>
  <c r="T67" i="1"/>
  <c r="T66" i="1"/>
  <c r="T65" i="1"/>
  <c r="T64" i="1"/>
  <c r="T63" i="1"/>
  <c r="T62" i="1"/>
  <c r="Q67" i="1"/>
  <c r="Q66" i="1"/>
  <c r="Q65" i="1"/>
  <c r="Q64" i="1"/>
  <c r="Q63" i="1"/>
  <c r="Q62" i="1"/>
  <c r="N67" i="1"/>
  <c r="N66" i="1"/>
  <c r="N65" i="1"/>
  <c r="N64" i="1"/>
  <c r="N63" i="1"/>
  <c r="N62" i="1"/>
  <c r="K67" i="1"/>
  <c r="K66" i="1"/>
  <c r="K65" i="1"/>
  <c r="K64" i="1"/>
  <c r="K63" i="1"/>
  <c r="K62" i="1"/>
  <c r="H67" i="1"/>
  <c r="H66" i="1"/>
  <c r="H65" i="1"/>
  <c r="H64" i="1"/>
  <c r="H63" i="1"/>
  <c r="H62" i="1"/>
  <c r="E68" i="1"/>
  <c r="E67" i="1"/>
  <c r="E66" i="1"/>
  <c r="E65" i="1"/>
  <c r="E64" i="1"/>
  <c r="E63" i="1"/>
  <c r="E62" i="1"/>
  <c r="AF38" i="5" l="1"/>
  <c r="AC61" i="1"/>
  <c r="AC60" i="1"/>
  <c r="AC59" i="1"/>
  <c r="AC58" i="1"/>
  <c r="AC57" i="1"/>
  <c r="AC56" i="1"/>
  <c r="W61" i="1"/>
  <c r="W60" i="1"/>
  <c r="W59" i="1"/>
  <c r="W58" i="1"/>
  <c r="W57" i="1"/>
  <c r="W56" i="1"/>
  <c r="Z61" i="1"/>
  <c r="Z60" i="1"/>
  <c r="Z59" i="1"/>
  <c r="Z58" i="1"/>
  <c r="Z57" i="1"/>
  <c r="Z56" i="1"/>
  <c r="T61" i="1"/>
  <c r="T60" i="1"/>
  <c r="T59" i="1"/>
  <c r="T58" i="1"/>
  <c r="T57" i="1"/>
  <c r="T56" i="1"/>
  <c r="Q61" i="1"/>
  <c r="Q60" i="1"/>
  <c r="Q59" i="1"/>
  <c r="Q58" i="1"/>
  <c r="Q57" i="1"/>
  <c r="Q56" i="1"/>
  <c r="N61" i="1"/>
  <c r="N60" i="1"/>
  <c r="N59" i="1"/>
  <c r="N58" i="1"/>
  <c r="N57" i="1"/>
  <c r="N56" i="1"/>
  <c r="K61" i="1"/>
  <c r="K60" i="1"/>
  <c r="K59" i="1"/>
  <c r="K58" i="1"/>
  <c r="K57" i="1"/>
  <c r="K56" i="1"/>
  <c r="H61" i="1"/>
  <c r="H60" i="1"/>
  <c r="H59" i="1"/>
  <c r="H58" i="1"/>
  <c r="H57" i="1"/>
  <c r="H56" i="1"/>
  <c r="E61" i="1"/>
  <c r="E60" i="1"/>
  <c r="E59" i="1"/>
  <c r="E58" i="1"/>
  <c r="E57" i="1"/>
  <c r="E56" i="1"/>
  <c r="AF36" i="1" l="1"/>
  <c r="AF35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7" i="1"/>
  <c r="AF6" i="1"/>
  <c r="AF73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Q55" i="1"/>
  <c r="Q54" i="1"/>
  <c r="Q53" i="1"/>
  <c r="Q52" i="1"/>
  <c r="Q51" i="1"/>
  <c r="AF51" i="1" s="1"/>
  <c r="Q50" i="1"/>
  <c r="Q49" i="1"/>
  <c r="Q48" i="1"/>
  <c r="Q47" i="1"/>
  <c r="AF47" i="1" s="1"/>
  <c r="Q46" i="1"/>
  <c r="Q45" i="1"/>
  <c r="Q44" i="1"/>
  <c r="Q43" i="1"/>
  <c r="Q74" i="1" s="1"/>
  <c r="Q76" i="1" s="1"/>
  <c r="N55" i="1"/>
  <c r="N74" i="1" s="1"/>
  <c r="N76" i="1" s="1"/>
  <c r="N54" i="1"/>
  <c r="N53" i="1"/>
  <c r="N52" i="1"/>
  <c r="N51" i="1"/>
  <c r="N50" i="1"/>
  <c r="N49" i="1"/>
  <c r="N48" i="1"/>
  <c r="N47" i="1"/>
  <c r="N46" i="1"/>
  <c r="N45" i="1"/>
  <c r="N44" i="1"/>
  <c r="N43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H55" i="1"/>
  <c r="H54" i="1"/>
  <c r="AF54" i="1" s="1"/>
  <c r="H53" i="1"/>
  <c r="H52" i="1"/>
  <c r="H51" i="1"/>
  <c r="H50" i="1"/>
  <c r="AF50" i="1" s="1"/>
  <c r="H49" i="1"/>
  <c r="H48" i="1"/>
  <c r="H47" i="1"/>
  <c r="H46" i="1"/>
  <c r="AF46" i="1" s="1"/>
  <c r="H45" i="1"/>
  <c r="H44" i="1"/>
  <c r="H43" i="1"/>
  <c r="E45" i="1"/>
  <c r="AF45" i="1" s="1"/>
  <c r="E46" i="1"/>
  <c r="E47" i="1"/>
  <c r="E48" i="1"/>
  <c r="AF48" i="1" s="1"/>
  <c r="E49" i="1"/>
  <c r="AF49" i="1" s="1"/>
  <c r="E50" i="1"/>
  <c r="E51" i="1"/>
  <c r="E52" i="1"/>
  <c r="AF52" i="1" s="1"/>
  <c r="E53" i="1"/>
  <c r="AF53" i="1" s="1"/>
  <c r="E54" i="1"/>
  <c r="E55" i="1"/>
  <c r="E44" i="1"/>
  <c r="AF44" i="1" s="1"/>
  <c r="E43" i="1"/>
  <c r="AF43" i="1" s="1"/>
  <c r="AB74" i="1"/>
  <c r="AA74" i="1"/>
  <c r="Y74" i="1"/>
  <c r="X74" i="1"/>
  <c r="V74" i="1"/>
  <c r="U74" i="1"/>
  <c r="S74" i="1"/>
  <c r="R74" i="1"/>
  <c r="P74" i="1"/>
  <c r="O74" i="1"/>
  <c r="M74" i="1"/>
  <c r="L74" i="1"/>
  <c r="J74" i="1"/>
  <c r="I74" i="1"/>
  <c r="G74" i="1"/>
  <c r="F74" i="1"/>
  <c r="D74" i="1"/>
  <c r="C74" i="1"/>
  <c r="AE73" i="1"/>
  <c r="AD73" i="1"/>
  <c r="AE72" i="1"/>
  <c r="AD72" i="1"/>
  <c r="AE71" i="1"/>
  <c r="AD71" i="1"/>
  <c r="AE70" i="1"/>
  <c r="AD70" i="1"/>
  <c r="AE69" i="1"/>
  <c r="AD69" i="1"/>
  <c r="AE68" i="1"/>
  <c r="AD68" i="1"/>
  <c r="AE67" i="1"/>
  <c r="AD67" i="1"/>
  <c r="AE66" i="1"/>
  <c r="AD66" i="1"/>
  <c r="AE65" i="1"/>
  <c r="AD65" i="1"/>
  <c r="AE64" i="1"/>
  <c r="AD64" i="1"/>
  <c r="AE63" i="1"/>
  <c r="AD63" i="1"/>
  <c r="AE62" i="1"/>
  <c r="AD62" i="1"/>
  <c r="AE61" i="1"/>
  <c r="AD61" i="1"/>
  <c r="AE60" i="1"/>
  <c r="AD60" i="1"/>
  <c r="AE59" i="1"/>
  <c r="AD59" i="1"/>
  <c r="AE58" i="1"/>
  <c r="AD58" i="1"/>
  <c r="AE57" i="1"/>
  <c r="AD57" i="1"/>
  <c r="AE56" i="1"/>
  <c r="AD56" i="1"/>
  <c r="AE55" i="1"/>
  <c r="AD55" i="1"/>
  <c r="AE54" i="1"/>
  <c r="AD54" i="1"/>
  <c r="AE53" i="1"/>
  <c r="AD53" i="1"/>
  <c r="AE52" i="1"/>
  <c r="AD52" i="1"/>
  <c r="AE51" i="1"/>
  <c r="AD51" i="1"/>
  <c r="AE50" i="1"/>
  <c r="AD50" i="1"/>
  <c r="AE49" i="1"/>
  <c r="AD49" i="1"/>
  <c r="AE48" i="1"/>
  <c r="AD48" i="1"/>
  <c r="AE47" i="1"/>
  <c r="AD47" i="1"/>
  <c r="AE46" i="1"/>
  <c r="AD46" i="1"/>
  <c r="AE45" i="1"/>
  <c r="AD45" i="1"/>
  <c r="AE44" i="1"/>
  <c r="AD44" i="1"/>
  <c r="AE43" i="1"/>
  <c r="AD43" i="1"/>
  <c r="T74" i="1" l="1"/>
  <c r="T76" i="1" s="1"/>
  <c r="AF55" i="1"/>
  <c r="Z74" i="1"/>
  <c r="Z76" i="1" s="1"/>
  <c r="H74" i="1"/>
  <c r="H76" i="1" s="1"/>
  <c r="AC74" i="1"/>
  <c r="AC76" i="1" s="1"/>
  <c r="K74" i="1"/>
  <c r="K76" i="1" s="1"/>
  <c r="W74" i="1"/>
  <c r="W76" i="1" s="1"/>
  <c r="E74" i="1"/>
  <c r="E76" i="1" s="1"/>
  <c r="AD74" i="1"/>
  <c r="AE74" i="1"/>
  <c r="AD7" i="1"/>
  <c r="AE7" i="1"/>
  <c r="AD8" i="1"/>
  <c r="AE8" i="1"/>
  <c r="AD9" i="1"/>
  <c r="AE9" i="1"/>
  <c r="AD10" i="1"/>
  <c r="AE10" i="1"/>
  <c r="AD11" i="1"/>
  <c r="AE11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D23" i="1"/>
  <c r="AE23" i="1"/>
  <c r="AD24" i="1"/>
  <c r="AE24" i="1"/>
  <c r="AD25" i="1"/>
  <c r="AE25" i="1"/>
  <c r="AD26" i="1"/>
  <c r="AE26" i="1"/>
  <c r="AD27" i="1"/>
  <c r="AE27" i="1"/>
  <c r="AD28" i="1"/>
  <c r="AE28" i="1"/>
  <c r="AD29" i="1"/>
  <c r="AE29" i="1"/>
  <c r="AD30" i="1"/>
  <c r="AE30" i="1"/>
  <c r="AD31" i="1"/>
  <c r="AE31" i="1"/>
  <c r="AD32" i="1"/>
  <c r="AE32" i="1"/>
  <c r="AD33" i="1"/>
  <c r="AE33" i="1"/>
  <c r="AD34" i="1"/>
  <c r="AE34" i="1"/>
  <c r="AD35" i="1"/>
  <c r="AE35" i="1"/>
  <c r="AD36" i="1"/>
  <c r="AE36" i="1"/>
  <c r="AE6" i="1"/>
  <c r="AD6" i="1"/>
  <c r="D37" i="1"/>
  <c r="E37" i="1"/>
  <c r="F37" i="1"/>
  <c r="G37" i="1"/>
  <c r="H37" i="1"/>
  <c r="I37" i="1"/>
  <c r="J37" i="1"/>
  <c r="K37" i="1"/>
  <c r="L37" i="1"/>
  <c r="M37" i="1"/>
  <c r="N37" i="1"/>
  <c r="N38" i="1" s="1"/>
  <c r="O37" i="1"/>
  <c r="P37" i="1"/>
  <c r="Q37" i="1"/>
  <c r="Q38" i="1" s="1"/>
  <c r="R37" i="1"/>
  <c r="S37" i="1"/>
  <c r="T37" i="1"/>
  <c r="X37" i="1"/>
  <c r="Y37" i="1"/>
  <c r="Z37" i="1"/>
  <c r="AA37" i="1"/>
  <c r="AB37" i="1"/>
  <c r="AC37" i="1"/>
  <c r="C37" i="1"/>
  <c r="AC38" i="1" l="1"/>
  <c r="W38" i="1"/>
  <c r="Z38" i="1"/>
  <c r="T38" i="1"/>
  <c r="H38" i="1"/>
  <c r="E38" i="1"/>
  <c r="K38" i="1"/>
  <c r="AF74" i="1"/>
  <c r="AD37" i="1"/>
  <c r="AF37" i="1"/>
  <c r="AE37" i="1"/>
  <c r="AF38" i="1" l="1"/>
</calcChain>
</file>

<file path=xl/sharedStrings.xml><?xml version="1.0" encoding="utf-8"?>
<sst xmlns="http://schemas.openxmlformats.org/spreadsheetml/2006/main" count="615" uniqueCount="33">
  <si>
    <t>リスティング集計表</t>
    <rPh sb="6" eb="9">
      <t>シュウケイヒョウ</t>
    </rPh>
    <phoneticPr fontId="2"/>
  </si>
  <si>
    <t>有楽町・銀座エリア</t>
    <rPh sb="0" eb="2">
      <t>ユウラク</t>
    </rPh>
    <rPh sb="2" eb="3">
      <t>チョウ</t>
    </rPh>
    <rPh sb="4" eb="6">
      <t>ギンザ</t>
    </rPh>
    <phoneticPr fontId="2"/>
  </si>
  <si>
    <t>組数</t>
    <rPh sb="0" eb="2">
      <t>クミスウ</t>
    </rPh>
    <phoneticPr fontId="2"/>
  </si>
  <si>
    <t>客数</t>
    <rPh sb="0" eb="2">
      <t>キャクスウ</t>
    </rPh>
    <phoneticPr fontId="2"/>
  </si>
  <si>
    <t>売上</t>
    <rPh sb="0" eb="2">
      <t>ウリアゲ</t>
    </rPh>
    <phoneticPr fontId="2"/>
  </si>
  <si>
    <t>五反田・品川エリア</t>
    <rPh sb="0" eb="3">
      <t>ゴタンダ</t>
    </rPh>
    <rPh sb="4" eb="6">
      <t>シナガワ</t>
    </rPh>
    <phoneticPr fontId="2"/>
  </si>
  <si>
    <t>名古屋エリア</t>
    <rPh sb="0" eb="3">
      <t>ナゴヤ</t>
    </rPh>
    <phoneticPr fontId="2"/>
  </si>
  <si>
    <t>大阪エリア</t>
    <rPh sb="0" eb="2">
      <t>オオサカ</t>
    </rPh>
    <phoneticPr fontId="2"/>
  </si>
  <si>
    <t>博多エリア</t>
    <rPh sb="0" eb="2">
      <t>ハカタ</t>
    </rPh>
    <phoneticPr fontId="2"/>
  </si>
  <si>
    <t>田町・浜松町エリア</t>
    <rPh sb="0" eb="2">
      <t>タマチ</t>
    </rPh>
    <rPh sb="3" eb="6">
      <t>ハママツチョウ</t>
    </rPh>
    <phoneticPr fontId="2"/>
  </si>
  <si>
    <t>八重洲エリア</t>
    <rPh sb="0" eb="3">
      <t>ヤエス</t>
    </rPh>
    <phoneticPr fontId="2"/>
  </si>
  <si>
    <t>神田・秋葉原エリア</t>
    <rPh sb="0" eb="2">
      <t>カンダ</t>
    </rPh>
    <rPh sb="3" eb="6">
      <t>アキハバラ</t>
    </rPh>
    <phoneticPr fontId="2"/>
  </si>
  <si>
    <t>赤坂エリア</t>
    <rPh sb="0" eb="2">
      <t>アカサカ</t>
    </rPh>
    <phoneticPr fontId="2"/>
  </si>
  <si>
    <t>合計</t>
    <rPh sb="0" eb="2">
      <t>ゴウケイ</t>
    </rPh>
    <phoneticPr fontId="2"/>
  </si>
  <si>
    <t>９エリア合計</t>
    <rPh sb="4" eb="6">
      <t>ゴウケイ</t>
    </rPh>
    <phoneticPr fontId="2"/>
  </si>
  <si>
    <t>日付</t>
    <rPh sb="0" eb="2">
      <t>ヒヅケ</t>
    </rPh>
    <phoneticPr fontId="2"/>
  </si>
  <si>
    <t>曜日</t>
    <rPh sb="0" eb="2">
      <t>ヨウビ</t>
    </rPh>
    <phoneticPr fontId="2"/>
  </si>
  <si>
    <t>水</t>
  </si>
  <si>
    <t>水</t>
    <rPh sb="0" eb="1">
      <t>スイ</t>
    </rPh>
    <phoneticPr fontId="2"/>
  </si>
  <si>
    <t>木</t>
  </si>
  <si>
    <t>金</t>
  </si>
  <si>
    <t>土</t>
  </si>
  <si>
    <t>日</t>
  </si>
  <si>
    <t>月</t>
  </si>
  <si>
    <t>火</t>
  </si>
  <si>
    <t>google</t>
    <phoneticPr fontId="2"/>
  </si>
  <si>
    <t>yahoo</t>
    <phoneticPr fontId="2"/>
  </si>
  <si>
    <t>広告費用対効果</t>
    <rPh sb="0" eb="2">
      <t>コウコク</t>
    </rPh>
    <rPh sb="2" eb="4">
      <t>ヒヨウ</t>
    </rPh>
    <rPh sb="4" eb="5">
      <t>タイ</t>
    </rPh>
    <rPh sb="5" eb="7">
      <t>コウカ</t>
    </rPh>
    <phoneticPr fontId="2"/>
  </si>
  <si>
    <t>売上実績</t>
    <rPh sb="0" eb="2">
      <t>ウリアゲ</t>
    </rPh>
    <rPh sb="2" eb="4">
      <t>ジッセキ</t>
    </rPh>
    <phoneticPr fontId="2"/>
  </si>
  <si>
    <t>広告費用</t>
    <rPh sb="0" eb="2">
      <t>コウコク</t>
    </rPh>
    <rPh sb="2" eb="4">
      <t>ヒヨウ</t>
    </rPh>
    <phoneticPr fontId="2"/>
  </si>
  <si>
    <t>Google</t>
    <phoneticPr fontId="2"/>
  </si>
  <si>
    <t>Yahoo</t>
    <phoneticPr fontId="2"/>
  </si>
  <si>
    <t>リスティング集計表</t>
    <rPh sb="6" eb="9">
      <t>シュウケイヒョウ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</si>
</sst>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aaa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38" fontId="0" fillId="0" borderId="5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56" fontId="0" fillId="0" borderId="11" xfId="0" applyNumberFormat="1" applyBorder="1" applyAlignment="1">
      <alignment horizontal="center" vertical="center"/>
    </xf>
    <xf numFmtId="56" fontId="0" fillId="0" borderId="32" xfId="0" applyNumberFormat="1" applyBorder="1" applyAlignment="1">
      <alignment horizontal="center" vertical="center"/>
    </xf>
    <xf numFmtId="38" fontId="0" fillId="0" borderId="33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36" xfId="1" applyFont="1" applyBorder="1" applyAlignment="1">
      <alignment horizontal="right" vertical="center"/>
    </xf>
    <xf numFmtId="38" fontId="0" fillId="0" borderId="37" xfId="1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8" fontId="0" fillId="0" borderId="23" xfId="1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176" fontId="0" fillId="0" borderId="0" xfId="2" applyNumberFormat="1" applyFo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38" fontId="3" fillId="0" borderId="26" xfId="1" applyFont="1" applyBorder="1" applyAlignment="1">
      <alignment vertical="center" shrinkToFit="1"/>
    </xf>
    <xf numFmtId="38" fontId="3" fillId="0" borderId="27" xfId="1" applyFont="1" applyBorder="1" applyAlignment="1">
      <alignment vertical="center" shrinkToFit="1"/>
    </xf>
    <xf numFmtId="38" fontId="3" fillId="0" borderId="28" xfId="1" applyFont="1" applyBorder="1" applyAlignment="1">
      <alignment vertical="center" shrinkToFit="1"/>
    </xf>
    <xf numFmtId="38" fontId="3" fillId="0" borderId="29" xfId="1" applyFont="1" applyBorder="1" applyAlignment="1">
      <alignment vertical="center" shrinkToFit="1"/>
    </xf>
    <xf numFmtId="38" fontId="3" fillId="0" borderId="30" xfId="1" applyFont="1" applyBorder="1" applyAlignment="1">
      <alignment vertical="center" shrinkToFit="1"/>
    </xf>
    <xf numFmtId="56" fontId="4" fillId="0" borderId="32" xfId="0" applyNumberFormat="1" applyFont="1" applyBorder="1" applyAlignment="1">
      <alignment horizontal="center" vertical="center"/>
    </xf>
    <xf numFmtId="56" fontId="4" fillId="0" borderId="11" xfId="0" applyNumberFormat="1" applyFont="1" applyBorder="1" applyAlignment="1">
      <alignment horizontal="center" vertical="center"/>
    </xf>
    <xf numFmtId="56" fontId="4" fillId="0" borderId="19" xfId="0" applyNumberFormat="1" applyFont="1" applyBorder="1" applyAlignment="1">
      <alignment horizontal="center" vertical="center"/>
    </xf>
    <xf numFmtId="177" fontId="0" fillId="0" borderId="32" xfId="0" applyNumberForma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3" fillId="0" borderId="25" xfId="2" applyNumberFormat="1" applyFont="1" applyBorder="1" applyAlignment="1">
      <alignment horizontal="center" vertical="center" shrinkToFit="1"/>
    </xf>
    <xf numFmtId="176" fontId="3" fillId="0" borderId="44" xfId="2" applyNumberFormat="1" applyFont="1" applyBorder="1" applyAlignment="1">
      <alignment horizontal="center" vertical="center" shrinkToFit="1"/>
    </xf>
    <xf numFmtId="176" fontId="3" fillId="0" borderId="43" xfId="2" applyNumberFormat="1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76"/>
  <sheetViews>
    <sheetView topLeftCell="A34" zoomScale="70" zoomScaleNormal="70" workbookViewId="0">
      <selection activeCell="C37" sqref="C37"/>
    </sheetView>
  </sheetViews>
  <sheetFormatPr defaultRowHeight="13.5" x14ac:dyDescent="0.15"/>
  <cols>
    <col min="1" max="1" width="15" customWidth="1"/>
    <col min="3" max="4" width="10.625" customWidth="1"/>
    <col min="5" max="5" width="13.375" bestFit="1" customWidth="1"/>
    <col min="6" max="7" width="10.625" customWidth="1"/>
    <col min="8" max="8" width="13.375" bestFit="1" customWidth="1"/>
    <col min="9" max="10" width="10.625" customWidth="1"/>
    <col min="11" max="11" width="11.5" bestFit="1" customWidth="1"/>
    <col min="12" max="13" width="10.625" customWidth="1"/>
    <col min="14" max="14" width="13.375" bestFit="1" customWidth="1"/>
    <col min="15" max="16" width="10.625" customWidth="1"/>
    <col min="17" max="17" width="13.375" bestFit="1" customWidth="1"/>
    <col min="18" max="19" width="10.625" customWidth="1"/>
    <col min="20" max="20" width="11.5" bestFit="1" customWidth="1"/>
    <col min="21" max="22" width="10.625" customWidth="1"/>
    <col min="23" max="23" width="13.375" bestFit="1" customWidth="1"/>
    <col min="24" max="25" width="10.625" customWidth="1"/>
    <col min="26" max="26" width="11.5" bestFit="1" customWidth="1"/>
    <col min="27" max="28" width="10.625" customWidth="1"/>
    <col min="29" max="29" width="11.5" bestFit="1" customWidth="1"/>
    <col min="30" max="31" width="12.625" customWidth="1"/>
    <col min="32" max="32" width="16" bestFit="1" customWidth="1"/>
  </cols>
  <sheetData>
    <row r="2" spans="1:32" ht="26.25" customHeight="1" x14ac:dyDescent="0.1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</row>
    <row r="3" spans="1:32" ht="14.25" thickBot="1" x14ac:dyDescent="0.2"/>
    <row r="4" spans="1:32" ht="24.95" customHeight="1" x14ac:dyDescent="0.15">
      <c r="A4" s="47" t="s">
        <v>15</v>
      </c>
      <c r="B4" s="49" t="s">
        <v>16</v>
      </c>
      <c r="C4" s="45" t="s">
        <v>1</v>
      </c>
      <c r="D4" s="43"/>
      <c r="E4" s="44"/>
      <c r="F4" s="45" t="s">
        <v>5</v>
      </c>
      <c r="G4" s="43"/>
      <c r="H4" s="44"/>
      <c r="I4" s="45" t="s">
        <v>9</v>
      </c>
      <c r="J4" s="43"/>
      <c r="K4" s="44"/>
      <c r="L4" s="42" t="s">
        <v>10</v>
      </c>
      <c r="M4" s="43"/>
      <c r="N4" s="46"/>
      <c r="O4" s="45" t="s">
        <v>11</v>
      </c>
      <c r="P4" s="43"/>
      <c r="Q4" s="44"/>
      <c r="R4" s="42" t="s">
        <v>12</v>
      </c>
      <c r="S4" s="43"/>
      <c r="T4" s="46"/>
      <c r="U4" s="45" t="s">
        <v>6</v>
      </c>
      <c r="V4" s="43"/>
      <c r="W4" s="44"/>
      <c r="X4" s="45" t="s">
        <v>7</v>
      </c>
      <c r="Y4" s="43"/>
      <c r="Z4" s="44"/>
      <c r="AA4" s="42" t="s">
        <v>8</v>
      </c>
      <c r="AB4" s="43"/>
      <c r="AC4" s="44"/>
      <c r="AD4" s="45" t="s">
        <v>14</v>
      </c>
      <c r="AE4" s="43"/>
      <c r="AF4" s="44"/>
    </row>
    <row r="5" spans="1:32" ht="24.95" customHeight="1" thickBot="1" x14ac:dyDescent="0.2">
      <c r="A5" s="48"/>
      <c r="B5" s="50"/>
      <c r="C5" s="16" t="s">
        <v>2</v>
      </c>
      <c r="D5" s="17" t="s">
        <v>3</v>
      </c>
      <c r="E5" s="18" t="s">
        <v>4</v>
      </c>
      <c r="F5" s="16" t="s">
        <v>2</v>
      </c>
      <c r="G5" s="17" t="s">
        <v>3</v>
      </c>
      <c r="H5" s="18" t="s">
        <v>4</v>
      </c>
      <c r="I5" s="16" t="s">
        <v>2</v>
      </c>
      <c r="J5" s="17" t="s">
        <v>3</v>
      </c>
      <c r="K5" s="18" t="s">
        <v>4</v>
      </c>
      <c r="L5" s="19" t="s">
        <v>2</v>
      </c>
      <c r="M5" s="17" t="s">
        <v>3</v>
      </c>
      <c r="N5" s="20" t="s">
        <v>4</v>
      </c>
      <c r="O5" s="16" t="s">
        <v>2</v>
      </c>
      <c r="P5" s="17" t="s">
        <v>3</v>
      </c>
      <c r="Q5" s="18" t="s">
        <v>4</v>
      </c>
      <c r="R5" s="19" t="s">
        <v>2</v>
      </c>
      <c r="S5" s="17" t="s">
        <v>3</v>
      </c>
      <c r="T5" s="20" t="s">
        <v>4</v>
      </c>
      <c r="U5" s="16" t="s">
        <v>2</v>
      </c>
      <c r="V5" s="17" t="s">
        <v>3</v>
      </c>
      <c r="W5" s="18" t="s">
        <v>4</v>
      </c>
      <c r="X5" s="16" t="s">
        <v>2</v>
      </c>
      <c r="Y5" s="17" t="s">
        <v>3</v>
      </c>
      <c r="Z5" s="18" t="s">
        <v>4</v>
      </c>
      <c r="AA5" s="19" t="s">
        <v>2</v>
      </c>
      <c r="AB5" s="17" t="s">
        <v>3</v>
      </c>
      <c r="AC5" s="18" t="s">
        <v>4</v>
      </c>
      <c r="AD5" s="16" t="s">
        <v>2</v>
      </c>
      <c r="AE5" s="17" t="s">
        <v>3</v>
      </c>
      <c r="AF5" s="18" t="s">
        <v>4</v>
      </c>
    </row>
    <row r="6" spans="1:32" ht="39.950000000000003" customHeight="1" x14ac:dyDescent="0.15">
      <c r="A6" s="31">
        <v>41913</v>
      </c>
      <c r="B6" s="10" t="s">
        <v>18</v>
      </c>
      <c r="C6" s="11">
        <v>0</v>
      </c>
      <c r="D6" s="12">
        <v>0</v>
      </c>
      <c r="E6" s="13">
        <v>0</v>
      </c>
      <c r="F6" s="11">
        <v>2</v>
      </c>
      <c r="G6" s="12">
        <v>2</v>
      </c>
      <c r="H6" s="13">
        <v>3655</v>
      </c>
      <c r="I6" s="11">
        <v>0</v>
      </c>
      <c r="J6" s="12">
        <v>0</v>
      </c>
      <c r="K6" s="13">
        <v>0</v>
      </c>
      <c r="L6" s="14">
        <v>0</v>
      </c>
      <c r="M6" s="12">
        <v>0</v>
      </c>
      <c r="N6" s="15">
        <v>0</v>
      </c>
      <c r="O6" s="11">
        <v>0</v>
      </c>
      <c r="P6" s="12">
        <v>0</v>
      </c>
      <c r="Q6" s="13">
        <v>0</v>
      </c>
      <c r="R6" s="14">
        <v>0</v>
      </c>
      <c r="S6" s="12">
        <v>0</v>
      </c>
      <c r="T6" s="15">
        <v>0</v>
      </c>
      <c r="U6" s="11">
        <v>0</v>
      </c>
      <c r="V6" s="12">
        <v>0</v>
      </c>
      <c r="W6" s="13">
        <v>0</v>
      </c>
      <c r="X6" s="11">
        <v>0</v>
      </c>
      <c r="Y6" s="12">
        <v>0</v>
      </c>
      <c r="Z6" s="13">
        <v>0</v>
      </c>
      <c r="AA6" s="14">
        <v>0</v>
      </c>
      <c r="AB6" s="12">
        <v>0</v>
      </c>
      <c r="AC6" s="13">
        <v>0</v>
      </c>
      <c r="AD6" s="11">
        <f>C6+F6+I6+L6+R6+U6+AA6</f>
        <v>2</v>
      </c>
      <c r="AE6" s="12">
        <f t="shared" ref="AE6" si="0">D6+G6+J6+M6+S6+V6+AB6</f>
        <v>2</v>
      </c>
      <c r="AF6" s="13">
        <f>E6+H6+K6+N6+Q6+T6+W6+Z6+AC6</f>
        <v>3655</v>
      </c>
    </row>
    <row r="7" spans="1:32" ht="39.950000000000003" customHeight="1" x14ac:dyDescent="0.15">
      <c r="A7" s="32">
        <v>41914</v>
      </c>
      <c r="B7" s="9" t="s">
        <v>19</v>
      </c>
      <c r="C7" s="1">
        <v>0</v>
      </c>
      <c r="D7" s="2">
        <v>0</v>
      </c>
      <c r="E7" s="3">
        <v>0</v>
      </c>
      <c r="F7" s="1">
        <v>2</v>
      </c>
      <c r="G7" s="2">
        <v>2</v>
      </c>
      <c r="H7" s="3">
        <v>1792</v>
      </c>
      <c r="I7" s="1">
        <v>0</v>
      </c>
      <c r="J7" s="2">
        <v>0</v>
      </c>
      <c r="K7" s="3">
        <v>0</v>
      </c>
      <c r="L7" s="4">
        <v>0</v>
      </c>
      <c r="M7" s="2">
        <v>0</v>
      </c>
      <c r="N7" s="5">
        <v>0</v>
      </c>
      <c r="O7" s="1">
        <v>0</v>
      </c>
      <c r="P7" s="2">
        <v>0</v>
      </c>
      <c r="Q7" s="3">
        <v>0</v>
      </c>
      <c r="R7" s="4">
        <v>0</v>
      </c>
      <c r="S7" s="2">
        <v>0</v>
      </c>
      <c r="T7" s="5">
        <v>0</v>
      </c>
      <c r="U7" s="1">
        <v>0</v>
      </c>
      <c r="V7" s="2">
        <v>0</v>
      </c>
      <c r="W7" s="3">
        <v>0</v>
      </c>
      <c r="X7" s="1">
        <v>0</v>
      </c>
      <c r="Y7" s="2">
        <v>0</v>
      </c>
      <c r="Z7" s="3">
        <v>0</v>
      </c>
      <c r="AA7" s="4">
        <v>0</v>
      </c>
      <c r="AB7" s="2">
        <v>0</v>
      </c>
      <c r="AC7" s="3">
        <v>0</v>
      </c>
      <c r="AD7" s="1">
        <f t="shared" ref="AD7:AD36" si="1">C7+F7+I7+L7+R7+U7+AA7</f>
        <v>2</v>
      </c>
      <c r="AE7" s="2">
        <f t="shared" ref="AE7:AE36" si="2">D7+G7+J7+M7+S7+V7+AB7</f>
        <v>2</v>
      </c>
      <c r="AF7" s="3">
        <f>E7+H7+K7+N7+Q7+T7+W7+Z7+AC7</f>
        <v>1792</v>
      </c>
    </row>
    <row r="8" spans="1:32" ht="39.950000000000003" customHeight="1" x14ac:dyDescent="0.15">
      <c r="A8" s="32">
        <v>41915</v>
      </c>
      <c r="B8" s="9" t="s">
        <v>20</v>
      </c>
      <c r="C8" s="1">
        <v>4</v>
      </c>
      <c r="D8" s="2">
        <v>16</v>
      </c>
      <c r="E8" s="3">
        <v>36056</v>
      </c>
      <c r="F8" s="1">
        <v>2</v>
      </c>
      <c r="G8" s="2">
        <v>6</v>
      </c>
      <c r="H8" s="3">
        <v>10102</v>
      </c>
      <c r="I8" s="1">
        <v>0</v>
      </c>
      <c r="J8" s="2">
        <v>0</v>
      </c>
      <c r="K8" s="3">
        <v>0</v>
      </c>
      <c r="L8" s="4">
        <v>0</v>
      </c>
      <c r="M8" s="2">
        <v>0</v>
      </c>
      <c r="N8" s="5">
        <v>0</v>
      </c>
      <c r="O8" s="1">
        <v>1</v>
      </c>
      <c r="P8" s="2">
        <v>2</v>
      </c>
      <c r="Q8" s="3">
        <v>1512</v>
      </c>
      <c r="R8" s="4">
        <v>0</v>
      </c>
      <c r="S8" s="2">
        <v>0</v>
      </c>
      <c r="T8" s="5">
        <v>0</v>
      </c>
      <c r="U8" s="1">
        <v>0</v>
      </c>
      <c r="V8" s="2">
        <v>0</v>
      </c>
      <c r="W8" s="3">
        <v>0</v>
      </c>
      <c r="X8" s="1">
        <v>0</v>
      </c>
      <c r="Y8" s="2">
        <v>0</v>
      </c>
      <c r="Z8" s="3">
        <v>0</v>
      </c>
      <c r="AA8" s="4">
        <v>1</v>
      </c>
      <c r="AB8" s="2">
        <v>18</v>
      </c>
      <c r="AC8" s="3">
        <v>45000</v>
      </c>
      <c r="AD8" s="1">
        <f t="shared" si="1"/>
        <v>7</v>
      </c>
      <c r="AE8" s="2">
        <f t="shared" si="2"/>
        <v>40</v>
      </c>
      <c r="AF8" s="3">
        <f t="shared" ref="AF8:AF36" si="3">E8+H8+K8+N8+Q8+T8+W8+Z8+AC8</f>
        <v>92670</v>
      </c>
    </row>
    <row r="9" spans="1:32" ht="39.950000000000003" customHeight="1" x14ac:dyDescent="0.15">
      <c r="A9" s="32">
        <v>41916</v>
      </c>
      <c r="B9" s="9" t="s">
        <v>21</v>
      </c>
      <c r="C9" s="1">
        <v>4</v>
      </c>
      <c r="D9" s="2">
        <v>8</v>
      </c>
      <c r="E9" s="3">
        <v>26776</v>
      </c>
      <c r="F9" s="1">
        <v>6</v>
      </c>
      <c r="G9" s="2">
        <v>19</v>
      </c>
      <c r="H9" s="3">
        <v>52136</v>
      </c>
      <c r="I9" s="1">
        <v>0</v>
      </c>
      <c r="J9" s="2">
        <v>0</v>
      </c>
      <c r="K9" s="3">
        <v>0</v>
      </c>
      <c r="L9" s="4">
        <v>0</v>
      </c>
      <c r="M9" s="2">
        <v>0</v>
      </c>
      <c r="N9" s="5">
        <v>0</v>
      </c>
      <c r="O9" s="1">
        <v>2</v>
      </c>
      <c r="P9" s="2">
        <v>4</v>
      </c>
      <c r="Q9" s="3">
        <v>9653</v>
      </c>
      <c r="R9" s="4">
        <v>0</v>
      </c>
      <c r="S9" s="2">
        <v>0</v>
      </c>
      <c r="T9" s="5">
        <v>0</v>
      </c>
      <c r="U9" s="1">
        <v>1</v>
      </c>
      <c r="V9" s="2">
        <v>2</v>
      </c>
      <c r="W9" s="3">
        <v>2176</v>
      </c>
      <c r="X9" s="1">
        <v>0</v>
      </c>
      <c r="Y9" s="2">
        <v>0</v>
      </c>
      <c r="Z9" s="3">
        <v>0</v>
      </c>
      <c r="AA9" s="4">
        <v>0</v>
      </c>
      <c r="AB9" s="2">
        <v>0</v>
      </c>
      <c r="AC9" s="3">
        <v>0</v>
      </c>
      <c r="AD9" s="1">
        <f t="shared" si="1"/>
        <v>11</v>
      </c>
      <c r="AE9" s="2">
        <f t="shared" si="2"/>
        <v>29</v>
      </c>
      <c r="AF9" s="3">
        <f t="shared" si="3"/>
        <v>90741</v>
      </c>
    </row>
    <row r="10" spans="1:32" ht="39.950000000000003" customHeight="1" x14ac:dyDescent="0.15">
      <c r="A10" s="32">
        <v>41917</v>
      </c>
      <c r="B10" s="9" t="s">
        <v>22</v>
      </c>
      <c r="C10" s="1">
        <v>1</v>
      </c>
      <c r="D10" s="2">
        <v>3</v>
      </c>
      <c r="E10" s="3">
        <v>2436</v>
      </c>
      <c r="F10" s="1">
        <v>1</v>
      </c>
      <c r="G10" s="2">
        <v>5</v>
      </c>
      <c r="H10" s="3">
        <v>5400</v>
      </c>
      <c r="I10" s="1">
        <v>2</v>
      </c>
      <c r="J10" s="2">
        <v>3</v>
      </c>
      <c r="K10" s="3">
        <v>5769</v>
      </c>
      <c r="L10" s="4">
        <v>0</v>
      </c>
      <c r="M10" s="2">
        <v>0</v>
      </c>
      <c r="N10" s="5">
        <v>0</v>
      </c>
      <c r="O10" s="1">
        <v>1</v>
      </c>
      <c r="P10" s="2">
        <v>2</v>
      </c>
      <c r="Q10" s="3">
        <v>4494</v>
      </c>
      <c r="R10" s="4">
        <v>0</v>
      </c>
      <c r="S10" s="2">
        <v>0</v>
      </c>
      <c r="T10" s="5">
        <v>0</v>
      </c>
      <c r="U10" s="1">
        <v>0</v>
      </c>
      <c r="V10" s="2">
        <v>0</v>
      </c>
      <c r="W10" s="3">
        <v>0</v>
      </c>
      <c r="X10" s="1">
        <v>0</v>
      </c>
      <c r="Y10" s="2">
        <v>0</v>
      </c>
      <c r="Z10" s="3">
        <v>0</v>
      </c>
      <c r="AA10" s="4">
        <v>0</v>
      </c>
      <c r="AB10" s="2">
        <v>0</v>
      </c>
      <c r="AC10" s="3">
        <v>0</v>
      </c>
      <c r="AD10" s="1">
        <f t="shared" si="1"/>
        <v>4</v>
      </c>
      <c r="AE10" s="2">
        <f t="shared" si="2"/>
        <v>11</v>
      </c>
      <c r="AF10" s="3">
        <f t="shared" si="3"/>
        <v>18099</v>
      </c>
    </row>
    <row r="11" spans="1:32" ht="39.950000000000003" customHeight="1" x14ac:dyDescent="0.15">
      <c r="A11" s="32">
        <v>41918</v>
      </c>
      <c r="B11" s="9" t="s">
        <v>23</v>
      </c>
      <c r="C11" s="1">
        <v>1</v>
      </c>
      <c r="D11" s="2">
        <v>2</v>
      </c>
      <c r="E11" s="3">
        <v>2719</v>
      </c>
      <c r="F11" s="1">
        <v>1</v>
      </c>
      <c r="G11" s="2">
        <v>7</v>
      </c>
      <c r="H11" s="3">
        <v>8810</v>
      </c>
      <c r="I11" s="1">
        <v>1</v>
      </c>
      <c r="J11" s="2">
        <v>2</v>
      </c>
      <c r="K11" s="3">
        <v>3606</v>
      </c>
      <c r="L11" s="4">
        <v>0</v>
      </c>
      <c r="M11" s="2">
        <v>0</v>
      </c>
      <c r="N11" s="5">
        <v>0</v>
      </c>
      <c r="O11" s="1">
        <v>0</v>
      </c>
      <c r="P11" s="2">
        <v>0</v>
      </c>
      <c r="Q11" s="3">
        <v>0</v>
      </c>
      <c r="R11" s="4">
        <v>0</v>
      </c>
      <c r="S11" s="2">
        <v>0</v>
      </c>
      <c r="T11" s="5">
        <v>0</v>
      </c>
      <c r="U11" s="1">
        <v>0</v>
      </c>
      <c r="V11" s="2">
        <v>0</v>
      </c>
      <c r="W11" s="3">
        <v>0</v>
      </c>
      <c r="X11" s="1">
        <v>1</v>
      </c>
      <c r="Y11" s="2">
        <v>2</v>
      </c>
      <c r="Z11" s="3">
        <v>4250</v>
      </c>
      <c r="AA11" s="4">
        <v>0</v>
      </c>
      <c r="AB11" s="2">
        <v>0</v>
      </c>
      <c r="AC11" s="3">
        <v>0</v>
      </c>
      <c r="AD11" s="1">
        <f t="shared" si="1"/>
        <v>3</v>
      </c>
      <c r="AE11" s="2">
        <f t="shared" si="2"/>
        <v>11</v>
      </c>
      <c r="AF11" s="3">
        <f t="shared" si="3"/>
        <v>19385</v>
      </c>
    </row>
    <row r="12" spans="1:32" ht="39.950000000000003" customHeight="1" x14ac:dyDescent="0.15">
      <c r="A12" s="32">
        <v>41919</v>
      </c>
      <c r="B12" s="9" t="s">
        <v>24</v>
      </c>
      <c r="C12" s="1">
        <v>1</v>
      </c>
      <c r="D12" s="2">
        <v>2</v>
      </c>
      <c r="E12" s="3">
        <v>3714</v>
      </c>
      <c r="F12" s="1">
        <v>3</v>
      </c>
      <c r="G12" s="2">
        <v>13</v>
      </c>
      <c r="H12" s="3">
        <v>15799</v>
      </c>
      <c r="I12" s="1">
        <v>2</v>
      </c>
      <c r="J12" s="2">
        <v>12</v>
      </c>
      <c r="K12" s="3">
        <v>32184</v>
      </c>
      <c r="L12" s="4">
        <v>1</v>
      </c>
      <c r="M12" s="2">
        <v>2</v>
      </c>
      <c r="N12" s="5">
        <v>5814</v>
      </c>
      <c r="O12" s="1">
        <v>0</v>
      </c>
      <c r="P12" s="2">
        <v>0</v>
      </c>
      <c r="Q12" s="3">
        <v>0</v>
      </c>
      <c r="R12" s="4">
        <v>0</v>
      </c>
      <c r="S12" s="2">
        <v>0</v>
      </c>
      <c r="T12" s="5">
        <v>0</v>
      </c>
      <c r="U12" s="1">
        <v>1</v>
      </c>
      <c r="V12" s="2">
        <v>7</v>
      </c>
      <c r="W12" s="3">
        <v>10087</v>
      </c>
      <c r="X12" s="1">
        <v>1</v>
      </c>
      <c r="Y12" s="2">
        <v>2</v>
      </c>
      <c r="Z12" s="3">
        <v>2546</v>
      </c>
      <c r="AA12" s="4">
        <v>0</v>
      </c>
      <c r="AB12" s="2">
        <v>0</v>
      </c>
      <c r="AC12" s="3">
        <v>0</v>
      </c>
      <c r="AD12" s="1">
        <f t="shared" si="1"/>
        <v>8</v>
      </c>
      <c r="AE12" s="2">
        <f t="shared" si="2"/>
        <v>36</v>
      </c>
      <c r="AF12" s="3">
        <f t="shared" si="3"/>
        <v>70144</v>
      </c>
    </row>
    <row r="13" spans="1:32" ht="39.950000000000003" customHeight="1" x14ac:dyDescent="0.15">
      <c r="A13" s="32">
        <v>41920</v>
      </c>
      <c r="B13" s="9" t="s">
        <v>17</v>
      </c>
      <c r="C13" s="1">
        <v>2</v>
      </c>
      <c r="D13" s="2">
        <v>4</v>
      </c>
      <c r="E13" s="3">
        <v>5370</v>
      </c>
      <c r="F13" s="1">
        <v>3</v>
      </c>
      <c r="G13" s="2">
        <v>6</v>
      </c>
      <c r="H13" s="3">
        <v>12846</v>
      </c>
      <c r="I13" s="1">
        <v>1</v>
      </c>
      <c r="J13" s="2">
        <v>2</v>
      </c>
      <c r="K13" s="3">
        <v>2159</v>
      </c>
      <c r="L13" s="4">
        <v>0</v>
      </c>
      <c r="M13" s="2">
        <v>0</v>
      </c>
      <c r="N13" s="5">
        <v>0</v>
      </c>
      <c r="O13" s="1">
        <v>2</v>
      </c>
      <c r="P13" s="2">
        <v>9</v>
      </c>
      <c r="Q13" s="3">
        <v>18333</v>
      </c>
      <c r="R13" s="4">
        <v>0</v>
      </c>
      <c r="S13" s="2">
        <v>0</v>
      </c>
      <c r="T13" s="5">
        <v>0</v>
      </c>
      <c r="U13" s="1">
        <v>0</v>
      </c>
      <c r="V13" s="2">
        <v>0</v>
      </c>
      <c r="W13" s="3">
        <v>0</v>
      </c>
      <c r="X13" s="1">
        <v>0</v>
      </c>
      <c r="Y13" s="2">
        <v>0</v>
      </c>
      <c r="Z13" s="3">
        <v>0</v>
      </c>
      <c r="AA13" s="4">
        <v>1</v>
      </c>
      <c r="AB13" s="2">
        <v>2</v>
      </c>
      <c r="AC13" s="3">
        <v>1294</v>
      </c>
      <c r="AD13" s="1">
        <f t="shared" si="1"/>
        <v>7</v>
      </c>
      <c r="AE13" s="2">
        <f t="shared" si="2"/>
        <v>14</v>
      </c>
      <c r="AF13" s="3">
        <f t="shared" si="3"/>
        <v>40002</v>
      </c>
    </row>
    <row r="14" spans="1:32" ht="39.950000000000003" customHeight="1" x14ac:dyDescent="0.15">
      <c r="A14" s="32">
        <v>41921</v>
      </c>
      <c r="B14" s="9" t="s">
        <v>19</v>
      </c>
      <c r="C14" s="1">
        <v>1</v>
      </c>
      <c r="D14" s="2">
        <v>1</v>
      </c>
      <c r="E14" s="3">
        <v>755</v>
      </c>
      <c r="F14" s="1">
        <v>2</v>
      </c>
      <c r="G14" s="2">
        <v>7</v>
      </c>
      <c r="H14" s="3">
        <v>13190</v>
      </c>
      <c r="I14" s="1">
        <v>2</v>
      </c>
      <c r="J14" s="2">
        <v>5</v>
      </c>
      <c r="K14" s="3">
        <v>12827</v>
      </c>
      <c r="L14" s="4">
        <v>0</v>
      </c>
      <c r="M14" s="2">
        <v>0</v>
      </c>
      <c r="N14" s="5">
        <v>0</v>
      </c>
      <c r="O14" s="1">
        <v>2</v>
      </c>
      <c r="P14" s="2">
        <v>3</v>
      </c>
      <c r="Q14" s="3">
        <v>4875</v>
      </c>
      <c r="R14" s="4">
        <v>0</v>
      </c>
      <c r="S14" s="2">
        <v>0</v>
      </c>
      <c r="T14" s="5">
        <v>0</v>
      </c>
      <c r="U14" s="1">
        <v>0</v>
      </c>
      <c r="V14" s="2">
        <v>0</v>
      </c>
      <c r="W14" s="3">
        <v>0</v>
      </c>
      <c r="X14" s="1">
        <v>1</v>
      </c>
      <c r="Y14" s="2">
        <v>2</v>
      </c>
      <c r="Z14" s="3">
        <v>1810</v>
      </c>
      <c r="AA14" s="4">
        <v>0</v>
      </c>
      <c r="AB14" s="2">
        <v>0</v>
      </c>
      <c r="AC14" s="3">
        <v>0</v>
      </c>
      <c r="AD14" s="1">
        <f t="shared" si="1"/>
        <v>5</v>
      </c>
      <c r="AE14" s="2">
        <f t="shared" si="2"/>
        <v>13</v>
      </c>
      <c r="AF14" s="3">
        <f t="shared" si="3"/>
        <v>33457</v>
      </c>
    </row>
    <row r="15" spans="1:32" ht="39.950000000000003" customHeight="1" x14ac:dyDescent="0.15">
      <c r="A15" s="32">
        <v>41922</v>
      </c>
      <c r="B15" s="9" t="s">
        <v>20</v>
      </c>
      <c r="C15" s="1">
        <v>2</v>
      </c>
      <c r="D15" s="2">
        <v>10</v>
      </c>
      <c r="E15" s="3">
        <v>22392</v>
      </c>
      <c r="F15" s="1">
        <v>0</v>
      </c>
      <c r="G15" s="2">
        <v>0</v>
      </c>
      <c r="H15" s="3">
        <v>0</v>
      </c>
      <c r="I15" s="1">
        <v>0</v>
      </c>
      <c r="J15" s="2">
        <v>0</v>
      </c>
      <c r="K15" s="3">
        <v>0</v>
      </c>
      <c r="L15" s="4">
        <v>1</v>
      </c>
      <c r="M15" s="2">
        <v>2</v>
      </c>
      <c r="N15" s="5">
        <v>2639</v>
      </c>
      <c r="O15" s="1">
        <v>0</v>
      </c>
      <c r="P15" s="2">
        <v>0</v>
      </c>
      <c r="Q15" s="3">
        <v>0</v>
      </c>
      <c r="R15" s="4">
        <v>0</v>
      </c>
      <c r="S15" s="2">
        <v>0</v>
      </c>
      <c r="T15" s="5">
        <v>0</v>
      </c>
      <c r="U15" s="1">
        <v>0</v>
      </c>
      <c r="V15" s="2">
        <v>0</v>
      </c>
      <c r="W15" s="3">
        <v>0</v>
      </c>
      <c r="X15" s="1">
        <v>0</v>
      </c>
      <c r="Y15" s="2">
        <v>0</v>
      </c>
      <c r="Z15" s="3">
        <v>0</v>
      </c>
      <c r="AA15" s="4">
        <v>2</v>
      </c>
      <c r="AB15" s="2">
        <v>4</v>
      </c>
      <c r="AC15" s="3">
        <v>5524</v>
      </c>
      <c r="AD15" s="1">
        <f t="shared" si="1"/>
        <v>5</v>
      </c>
      <c r="AE15" s="2">
        <f t="shared" si="2"/>
        <v>16</v>
      </c>
      <c r="AF15" s="3">
        <f t="shared" si="3"/>
        <v>30555</v>
      </c>
    </row>
    <row r="16" spans="1:32" ht="39.950000000000003" customHeight="1" x14ac:dyDescent="0.15">
      <c r="A16" s="32">
        <v>41923</v>
      </c>
      <c r="B16" s="9" t="s">
        <v>21</v>
      </c>
      <c r="C16" s="1">
        <v>1</v>
      </c>
      <c r="D16" s="2">
        <v>2</v>
      </c>
      <c r="E16" s="3">
        <v>2490</v>
      </c>
      <c r="F16" s="1">
        <v>1</v>
      </c>
      <c r="G16" s="2">
        <v>2</v>
      </c>
      <c r="H16" s="3">
        <v>4139</v>
      </c>
      <c r="I16" s="1">
        <v>0</v>
      </c>
      <c r="J16" s="2">
        <v>0</v>
      </c>
      <c r="K16" s="3">
        <v>0</v>
      </c>
      <c r="L16" s="4">
        <v>0</v>
      </c>
      <c r="M16" s="2">
        <v>0</v>
      </c>
      <c r="N16" s="5">
        <v>0</v>
      </c>
      <c r="O16" s="1">
        <v>2</v>
      </c>
      <c r="P16" s="2">
        <v>4</v>
      </c>
      <c r="Q16" s="3">
        <v>14672</v>
      </c>
      <c r="R16" s="4">
        <v>0</v>
      </c>
      <c r="S16" s="2">
        <v>0</v>
      </c>
      <c r="T16" s="5">
        <v>0</v>
      </c>
      <c r="U16" s="1">
        <v>0</v>
      </c>
      <c r="V16" s="2">
        <v>0</v>
      </c>
      <c r="W16" s="3">
        <v>0</v>
      </c>
      <c r="X16" s="1">
        <v>0</v>
      </c>
      <c r="Y16" s="2">
        <v>0</v>
      </c>
      <c r="Z16" s="3">
        <v>0</v>
      </c>
      <c r="AA16" s="4">
        <v>0</v>
      </c>
      <c r="AB16" s="2">
        <v>0</v>
      </c>
      <c r="AC16" s="3">
        <v>0</v>
      </c>
      <c r="AD16" s="1">
        <f t="shared" si="1"/>
        <v>2</v>
      </c>
      <c r="AE16" s="2">
        <f t="shared" si="2"/>
        <v>4</v>
      </c>
      <c r="AF16" s="3">
        <f t="shared" si="3"/>
        <v>21301</v>
      </c>
    </row>
    <row r="17" spans="1:32" ht="39.950000000000003" customHeight="1" x14ac:dyDescent="0.15">
      <c r="A17" s="32">
        <v>41924</v>
      </c>
      <c r="B17" s="9" t="s">
        <v>22</v>
      </c>
      <c r="C17" s="1">
        <v>2</v>
      </c>
      <c r="D17" s="2">
        <v>8</v>
      </c>
      <c r="E17" s="3">
        <v>21733</v>
      </c>
      <c r="F17" s="1">
        <v>2</v>
      </c>
      <c r="G17" s="2">
        <v>5</v>
      </c>
      <c r="H17" s="3">
        <v>10341</v>
      </c>
      <c r="I17" s="1">
        <v>1</v>
      </c>
      <c r="J17" s="2">
        <v>2</v>
      </c>
      <c r="K17" s="3">
        <v>3563</v>
      </c>
      <c r="L17" s="4">
        <v>0</v>
      </c>
      <c r="M17" s="2">
        <v>0</v>
      </c>
      <c r="N17" s="5">
        <v>0</v>
      </c>
      <c r="O17" s="1">
        <v>1</v>
      </c>
      <c r="P17" s="2">
        <v>2</v>
      </c>
      <c r="Q17" s="3">
        <v>2332</v>
      </c>
      <c r="R17" s="4">
        <v>0</v>
      </c>
      <c r="S17" s="2">
        <v>0</v>
      </c>
      <c r="T17" s="5">
        <v>0</v>
      </c>
      <c r="U17" s="1">
        <v>1</v>
      </c>
      <c r="V17" s="2">
        <v>3</v>
      </c>
      <c r="W17" s="3">
        <v>4522</v>
      </c>
      <c r="X17" s="1">
        <v>0</v>
      </c>
      <c r="Y17" s="2">
        <v>0</v>
      </c>
      <c r="Z17" s="3">
        <v>0</v>
      </c>
      <c r="AA17" s="4">
        <v>0</v>
      </c>
      <c r="AB17" s="2">
        <v>0</v>
      </c>
      <c r="AC17" s="3">
        <v>0</v>
      </c>
      <c r="AD17" s="1">
        <f t="shared" si="1"/>
        <v>6</v>
      </c>
      <c r="AE17" s="2">
        <f t="shared" si="2"/>
        <v>18</v>
      </c>
      <c r="AF17" s="3">
        <f t="shared" si="3"/>
        <v>42491</v>
      </c>
    </row>
    <row r="18" spans="1:32" ht="39.950000000000003" customHeight="1" x14ac:dyDescent="0.15">
      <c r="A18" s="32">
        <v>41925</v>
      </c>
      <c r="B18" s="9" t="s">
        <v>23</v>
      </c>
      <c r="C18" s="1">
        <v>0</v>
      </c>
      <c r="D18" s="2">
        <v>0</v>
      </c>
      <c r="E18" s="3">
        <v>0</v>
      </c>
      <c r="F18" s="1">
        <v>2</v>
      </c>
      <c r="G18" s="2">
        <v>3</v>
      </c>
      <c r="H18" s="3">
        <v>6185</v>
      </c>
      <c r="I18" s="1">
        <v>0</v>
      </c>
      <c r="J18" s="2">
        <v>0</v>
      </c>
      <c r="K18" s="3">
        <v>0</v>
      </c>
      <c r="L18" s="4">
        <v>2</v>
      </c>
      <c r="M18" s="2">
        <v>4</v>
      </c>
      <c r="N18" s="5">
        <v>8193</v>
      </c>
      <c r="O18" s="1">
        <v>2</v>
      </c>
      <c r="P18" s="2">
        <v>3</v>
      </c>
      <c r="Q18" s="3">
        <v>4763</v>
      </c>
      <c r="R18" s="4">
        <v>0</v>
      </c>
      <c r="S18" s="2">
        <v>0</v>
      </c>
      <c r="T18" s="5">
        <v>0</v>
      </c>
      <c r="U18" s="1">
        <v>0</v>
      </c>
      <c r="V18" s="2">
        <v>0</v>
      </c>
      <c r="W18" s="3">
        <v>0</v>
      </c>
      <c r="X18" s="1">
        <v>1</v>
      </c>
      <c r="Y18" s="2">
        <v>2</v>
      </c>
      <c r="Z18" s="3">
        <v>5766</v>
      </c>
      <c r="AA18" s="4">
        <v>0</v>
      </c>
      <c r="AB18" s="2">
        <v>0</v>
      </c>
      <c r="AC18" s="3">
        <v>0</v>
      </c>
      <c r="AD18" s="1">
        <f t="shared" si="1"/>
        <v>4</v>
      </c>
      <c r="AE18" s="2">
        <f t="shared" si="2"/>
        <v>7</v>
      </c>
      <c r="AF18" s="3">
        <f t="shared" si="3"/>
        <v>24907</v>
      </c>
    </row>
    <row r="19" spans="1:32" ht="39.950000000000003" customHeight="1" x14ac:dyDescent="0.15">
      <c r="A19" s="32">
        <v>41926</v>
      </c>
      <c r="B19" s="9" t="s">
        <v>24</v>
      </c>
      <c r="C19" s="1">
        <v>0</v>
      </c>
      <c r="D19" s="2">
        <v>0</v>
      </c>
      <c r="E19" s="3">
        <v>0</v>
      </c>
      <c r="F19" s="1">
        <v>2</v>
      </c>
      <c r="G19" s="2">
        <v>3</v>
      </c>
      <c r="H19" s="3">
        <v>5118</v>
      </c>
      <c r="I19" s="1">
        <v>0</v>
      </c>
      <c r="J19" s="2">
        <v>0</v>
      </c>
      <c r="K19" s="3">
        <v>0</v>
      </c>
      <c r="L19" s="4">
        <v>0</v>
      </c>
      <c r="M19" s="2">
        <v>0</v>
      </c>
      <c r="N19" s="5">
        <v>0</v>
      </c>
      <c r="O19" s="1">
        <v>1</v>
      </c>
      <c r="P19" s="2">
        <v>2</v>
      </c>
      <c r="Q19" s="3">
        <v>2072</v>
      </c>
      <c r="R19" s="4">
        <v>0</v>
      </c>
      <c r="S19" s="2">
        <v>0</v>
      </c>
      <c r="T19" s="5">
        <v>0</v>
      </c>
      <c r="U19" s="1">
        <v>0</v>
      </c>
      <c r="V19" s="2">
        <v>0</v>
      </c>
      <c r="W19" s="3">
        <v>0</v>
      </c>
      <c r="X19" s="1">
        <v>0</v>
      </c>
      <c r="Y19" s="2">
        <v>0</v>
      </c>
      <c r="Z19" s="3">
        <v>0</v>
      </c>
      <c r="AA19" s="4">
        <v>1</v>
      </c>
      <c r="AB19" s="2">
        <v>2</v>
      </c>
      <c r="AC19" s="3">
        <v>2372</v>
      </c>
      <c r="AD19" s="1">
        <f t="shared" si="1"/>
        <v>3</v>
      </c>
      <c r="AE19" s="2">
        <f t="shared" si="2"/>
        <v>5</v>
      </c>
      <c r="AF19" s="3">
        <f t="shared" si="3"/>
        <v>9562</v>
      </c>
    </row>
    <row r="20" spans="1:32" ht="39.950000000000003" customHeight="1" x14ac:dyDescent="0.15">
      <c r="A20" s="32">
        <v>41927</v>
      </c>
      <c r="B20" s="9" t="s">
        <v>17</v>
      </c>
      <c r="C20" s="1">
        <v>3</v>
      </c>
      <c r="D20" s="2">
        <v>5</v>
      </c>
      <c r="E20" s="3">
        <v>9943</v>
      </c>
      <c r="F20" s="1">
        <v>2</v>
      </c>
      <c r="G20" s="2">
        <v>8</v>
      </c>
      <c r="H20" s="3">
        <v>15203</v>
      </c>
      <c r="I20" s="1">
        <v>0</v>
      </c>
      <c r="J20" s="2">
        <v>0</v>
      </c>
      <c r="K20" s="3">
        <v>0</v>
      </c>
      <c r="L20" s="4">
        <v>1</v>
      </c>
      <c r="M20" s="2">
        <v>2</v>
      </c>
      <c r="N20" s="5">
        <v>2803</v>
      </c>
      <c r="O20" s="1">
        <v>0</v>
      </c>
      <c r="P20" s="2">
        <v>0</v>
      </c>
      <c r="Q20" s="3">
        <v>0</v>
      </c>
      <c r="R20" s="4">
        <v>0</v>
      </c>
      <c r="S20" s="2">
        <v>0</v>
      </c>
      <c r="T20" s="5">
        <v>0</v>
      </c>
      <c r="U20" s="1">
        <v>0</v>
      </c>
      <c r="V20" s="2">
        <v>0</v>
      </c>
      <c r="W20" s="3">
        <v>0</v>
      </c>
      <c r="X20" s="1">
        <v>0</v>
      </c>
      <c r="Y20" s="2">
        <v>0</v>
      </c>
      <c r="Z20" s="3">
        <v>0</v>
      </c>
      <c r="AA20" s="4">
        <v>2</v>
      </c>
      <c r="AB20" s="2">
        <v>3</v>
      </c>
      <c r="AC20" s="3">
        <v>2406</v>
      </c>
      <c r="AD20" s="1">
        <f t="shared" si="1"/>
        <v>8</v>
      </c>
      <c r="AE20" s="2">
        <f t="shared" si="2"/>
        <v>18</v>
      </c>
      <c r="AF20" s="3">
        <f t="shared" si="3"/>
        <v>30355</v>
      </c>
    </row>
    <row r="21" spans="1:32" ht="39.950000000000003" customHeight="1" x14ac:dyDescent="0.15">
      <c r="A21" s="32">
        <v>41928</v>
      </c>
      <c r="B21" s="9" t="s">
        <v>19</v>
      </c>
      <c r="C21" s="1">
        <v>3</v>
      </c>
      <c r="D21" s="2">
        <v>7</v>
      </c>
      <c r="E21" s="3">
        <v>10812</v>
      </c>
      <c r="F21" s="1">
        <v>2</v>
      </c>
      <c r="G21" s="2">
        <v>4</v>
      </c>
      <c r="H21" s="3">
        <v>9238</v>
      </c>
      <c r="I21" s="1">
        <v>0</v>
      </c>
      <c r="J21" s="2">
        <v>0</v>
      </c>
      <c r="K21" s="3">
        <v>0</v>
      </c>
      <c r="L21" s="4">
        <v>2</v>
      </c>
      <c r="M21" s="2">
        <v>4</v>
      </c>
      <c r="N21" s="5">
        <v>9525</v>
      </c>
      <c r="O21" s="1">
        <v>0</v>
      </c>
      <c r="P21" s="2">
        <v>0</v>
      </c>
      <c r="Q21" s="3">
        <v>0</v>
      </c>
      <c r="R21" s="4">
        <v>0</v>
      </c>
      <c r="S21" s="2">
        <v>0</v>
      </c>
      <c r="T21" s="5">
        <v>0</v>
      </c>
      <c r="U21" s="1">
        <v>0</v>
      </c>
      <c r="V21" s="2">
        <v>0</v>
      </c>
      <c r="W21" s="3">
        <v>0</v>
      </c>
      <c r="X21" s="1">
        <v>1</v>
      </c>
      <c r="Y21" s="2">
        <v>2</v>
      </c>
      <c r="Z21" s="3">
        <v>3007</v>
      </c>
      <c r="AA21" s="4">
        <v>0</v>
      </c>
      <c r="AB21" s="2">
        <v>0</v>
      </c>
      <c r="AC21" s="3">
        <v>0</v>
      </c>
      <c r="AD21" s="1">
        <f t="shared" si="1"/>
        <v>7</v>
      </c>
      <c r="AE21" s="2">
        <f t="shared" si="2"/>
        <v>15</v>
      </c>
      <c r="AF21" s="3">
        <f t="shared" si="3"/>
        <v>32582</v>
      </c>
    </row>
    <row r="22" spans="1:32" ht="39.950000000000003" customHeight="1" x14ac:dyDescent="0.15">
      <c r="A22" s="32">
        <v>41929</v>
      </c>
      <c r="B22" s="9" t="s">
        <v>20</v>
      </c>
      <c r="C22" s="1">
        <v>0</v>
      </c>
      <c r="D22" s="2">
        <v>0</v>
      </c>
      <c r="E22" s="3">
        <v>0</v>
      </c>
      <c r="F22" s="1">
        <v>1</v>
      </c>
      <c r="G22" s="2">
        <v>2</v>
      </c>
      <c r="H22" s="3">
        <v>6122</v>
      </c>
      <c r="I22" s="1">
        <v>1</v>
      </c>
      <c r="J22" s="2">
        <v>2</v>
      </c>
      <c r="K22" s="3">
        <v>3471</v>
      </c>
      <c r="L22" s="4">
        <v>0</v>
      </c>
      <c r="M22" s="2">
        <v>0</v>
      </c>
      <c r="N22" s="5">
        <v>0</v>
      </c>
      <c r="O22" s="1">
        <v>0</v>
      </c>
      <c r="P22" s="2">
        <v>0</v>
      </c>
      <c r="Q22" s="3">
        <v>0</v>
      </c>
      <c r="R22" s="4">
        <v>0</v>
      </c>
      <c r="S22" s="2">
        <v>0</v>
      </c>
      <c r="T22" s="5">
        <v>0</v>
      </c>
      <c r="U22" s="1">
        <v>0</v>
      </c>
      <c r="V22" s="2">
        <v>0</v>
      </c>
      <c r="W22" s="3">
        <v>0</v>
      </c>
      <c r="X22" s="1">
        <v>0</v>
      </c>
      <c r="Y22" s="2">
        <v>0</v>
      </c>
      <c r="Z22" s="3">
        <v>0</v>
      </c>
      <c r="AA22" s="4">
        <v>1</v>
      </c>
      <c r="AB22" s="2">
        <v>6</v>
      </c>
      <c r="AC22" s="3">
        <v>8409</v>
      </c>
      <c r="AD22" s="1">
        <f t="shared" si="1"/>
        <v>3</v>
      </c>
      <c r="AE22" s="2">
        <f t="shared" si="2"/>
        <v>10</v>
      </c>
      <c r="AF22" s="3">
        <f t="shared" si="3"/>
        <v>18002</v>
      </c>
    </row>
    <row r="23" spans="1:32" ht="39.950000000000003" customHeight="1" x14ac:dyDescent="0.15">
      <c r="A23" s="32">
        <v>41930</v>
      </c>
      <c r="B23" s="9" t="s">
        <v>21</v>
      </c>
      <c r="C23" s="1">
        <v>3</v>
      </c>
      <c r="D23" s="2">
        <v>11</v>
      </c>
      <c r="E23" s="3">
        <v>31769</v>
      </c>
      <c r="F23" s="1">
        <v>3</v>
      </c>
      <c r="G23" s="2">
        <v>8</v>
      </c>
      <c r="H23" s="3">
        <v>27221</v>
      </c>
      <c r="I23" s="1">
        <v>0</v>
      </c>
      <c r="J23" s="2">
        <v>0</v>
      </c>
      <c r="K23" s="3">
        <v>0</v>
      </c>
      <c r="L23" s="4">
        <v>0</v>
      </c>
      <c r="M23" s="2">
        <v>0</v>
      </c>
      <c r="N23" s="5">
        <v>0</v>
      </c>
      <c r="O23" s="1">
        <v>0</v>
      </c>
      <c r="P23" s="2">
        <v>0</v>
      </c>
      <c r="Q23" s="3">
        <v>0</v>
      </c>
      <c r="R23" s="4">
        <v>0</v>
      </c>
      <c r="S23" s="2">
        <v>0</v>
      </c>
      <c r="T23" s="5">
        <v>0</v>
      </c>
      <c r="U23" s="1">
        <v>0</v>
      </c>
      <c r="V23" s="2">
        <v>0</v>
      </c>
      <c r="W23" s="3">
        <v>0</v>
      </c>
      <c r="X23" s="1">
        <v>1</v>
      </c>
      <c r="Y23" s="2">
        <v>2</v>
      </c>
      <c r="Z23" s="3">
        <v>3712</v>
      </c>
      <c r="AA23" s="4">
        <v>0</v>
      </c>
      <c r="AB23" s="2">
        <v>0</v>
      </c>
      <c r="AC23" s="3">
        <v>0</v>
      </c>
      <c r="AD23" s="1">
        <f t="shared" si="1"/>
        <v>6</v>
      </c>
      <c r="AE23" s="2">
        <f t="shared" si="2"/>
        <v>19</v>
      </c>
      <c r="AF23" s="3">
        <f t="shared" si="3"/>
        <v>62702</v>
      </c>
    </row>
    <row r="24" spans="1:32" ht="39.950000000000003" customHeight="1" x14ac:dyDescent="0.15">
      <c r="A24" s="32">
        <v>41931</v>
      </c>
      <c r="B24" s="9" t="s">
        <v>22</v>
      </c>
      <c r="C24" s="1">
        <v>1</v>
      </c>
      <c r="D24" s="2">
        <v>2</v>
      </c>
      <c r="E24" s="3">
        <v>5626</v>
      </c>
      <c r="F24" s="1">
        <v>5</v>
      </c>
      <c r="G24" s="2">
        <v>28</v>
      </c>
      <c r="H24" s="3">
        <v>46184</v>
      </c>
      <c r="I24" s="1">
        <v>0</v>
      </c>
      <c r="J24" s="2">
        <v>0</v>
      </c>
      <c r="K24" s="3">
        <v>0</v>
      </c>
      <c r="L24" s="4">
        <v>0</v>
      </c>
      <c r="M24" s="2">
        <v>0</v>
      </c>
      <c r="N24" s="5">
        <v>0</v>
      </c>
      <c r="O24" s="1">
        <v>0</v>
      </c>
      <c r="P24" s="2">
        <v>0</v>
      </c>
      <c r="Q24" s="3">
        <v>0</v>
      </c>
      <c r="R24" s="4">
        <v>0</v>
      </c>
      <c r="S24" s="2">
        <v>0</v>
      </c>
      <c r="T24" s="5">
        <v>0</v>
      </c>
      <c r="U24" s="1">
        <v>0</v>
      </c>
      <c r="V24" s="2">
        <v>0</v>
      </c>
      <c r="W24" s="3">
        <v>0</v>
      </c>
      <c r="X24" s="1">
        <v>0</v>
      </c>
      <c r="Y24" s="2">
        <v>0</v>
      </c>
      <c r="Z24" s="3">
        <v>0</v>
      </c>
      <c r="AA24" s="4">
        <v>0</v>
      </c>
      <c r="AB24" s="2">
        <v>0</v>
      </c>
      <c r="AC24" s="3">
        <v>0</v>
      </c>
      <c r="AD24" s="1">
        <f t="shared" si="1"/>
        <v>6</v>
      </c>
      <c r="AE24" s="2">
        <f t="shared" si="2"/>
        <v>30</v>
      </c>
      <c r="AF24" s="3">
        <f t="shared" si="3"/>
        <v>51810</v>
      </c>
    </row>
    <row r="25" spans="1:32" ht="39.950000000000003" customHeight="1" x14ac:dyDescent="0.15">
      <c r="A25" s="32">
        <v>41932</v>
      </c>
      <c r="B25" s="9" t="s">
        <v>23</v>
      </c>
      <c r="C25" s="1">
        <v>0</v>
      </c>
      <c r="D25" s="2">
        <v>0</v>
      </c>
      <c r="E25" s="3">
        <v>0</v>
      </c>
      <c r="F25" s="1">
        <v>0</v>
      </c>
      <c r="G25" s="2">
        <v>0</v>
      </c>
      <c r="H25" s="3">
        <v>0</v>
      </c>
      <c r="I25" s="1">
        <v>0</v>
      </c>
      <c r="J25" s="2">
        <v>0</v>
      </c>
      <c r="K25" s="3">
        <v>0</v>
      </c>
      <c r="L25" s="4">
        <v>1</v>
      </c>
      <c r="M25" s="2">
        <v>1</v>
      </c>
      <c r="N25" s="5">
        <v>2346</v>
      </c>
      <c r="O25" s="1">
        <v>0</v>
      </c>
      <c r="P25" s="2">
        <v>0</v>
      </c>
      <c r="Q25" s="3">
        <v>0</v>
      </c>
      <c r="R25" s="4">
        <v>0</v>
      </c>
      <c r="S25" s="2">
        <v>0</v>
      </c>
      <c r="T25" s="5">
        <v>0</v>
      </c>
      <c r="U25" s="1">
        <v>0</v>
      </c>
      <c r="V25" s="2">
        <v>0</v>
      </c>
      <c r="W25" s="3">
        <v>0</v>
      </c>
      <c r="X25" s="1">
        <v>1</v>
      </c>
      <c r="Y25" s="2">
        <v>2</v>
      </c>
      <c r="Z25" s="3">
        <v>3380</v>
      </c>
      <c r="AA25" s="4">
        <v>2</v>
      </c>
      <c r="AB25" s="2">
        <v>7</v>
      </c>
      <c r="AC25" s="3">
        <v>10053</v>
      </c>
      <c r="AD25" s="1">
        <f t="shared" si="1"/>
        <v>3</v>
      </c>
      <c r="AE25" s="2">
        <f t="shared" si="2"/>
        <v>8</v>
      </c>
      <c r="AF25" s="3">
        <f t="shared" si="3"/>
        <v>15779</v>
      </c>
    </row>
    <row r="26" spans="1:32" ht="39.950000000000003" customHeight="1" x14ac:dyDescent="0.15">
      <c r="A26" s="32">
        <v>41933</v>
      </c>
      <c r="B26" s="9" t="s">
        <v>24</v>
      </c>
      <c r="C26" s="1">
        <v>0</v>
      </c>
      <c r="D26" s="2">
        <v>0</v>
      </c>
      <c r="E26" s="3">
        <v>0</v>
      </c>
      <c r="F26" s="1">
        <v>1</v>
      </c>
      <c r="G26" s="2">
        <v>2</v>
      </c>
      <c r="H26" s="3">
        <v>3250</v>
      </c>
      <c r="I26" s="1">
        <v>1</v>
      </c>
      <c r="J26" s="2">
        <v>4</v>
      </c>
      <c r="K26" s="3">
        <v>9556</v>
      </c>
      <c r="L26" s="4">
        <v>1</v>
      </c>
      <c r="M26" s="2">
        <v>1</v>
      </c>
      <c r="N26" s="5">
        <v>2482</v>
      </c>
      <c r="O26" s="1">
        <v>1</v>
      </c>
      <c r="P26" s="2">
        <v>2</v>
      </c>
      <c r="Q26" s="3">
        <v>4276</v>
      </c>
      <c r="R26" s="4">
        <v>1</v>
      </c>
      <c r="S26" s="2">
        <v>7</v>
      </c>
      <c r="T26" s="5">
        <v>12125</v>
      </c>
      <c r="U26" s="1">
        <v>0</v>
      </c>
      <c r="V26" s="2">
        <v>0</v>
      </c>
      <c r="W26" s="3">
        <v>0</v>
      </c>
      <c r="X26" s="1">
        <v>0</v>
      </c>
      <c r="Y26" s="2">
        <v>0</v>
      </c>
      <c r="Z26" s="3">
        <v>0</v>
      </c>
      <c r="AA26" s="4">
        <v>0</v>
      </c>
      <c r="AB26" s="2">
        <v>0</v>
      </c>
      <c r="AC26" s="3">
        <v>0</v>
      </c>
      <c r="AD26" s="1">
        <f t="shared" si="1"/>
        <v>4</v>
      </c>
      <c r="AE26" s="2">
        <f t="shared" si="2"/>
        <v>14</v>
      </c>
      <c r="AF26" s="3">
        <f t="shared" si="3"/>
        <v>31689</v>
      </c>
    </row>
    <row r="27" spans="1:32" ht="39.950000000000003" customHeight="1" x14ac:dyDescent="0.15">
      <c r="A27" s="32">
        <v>41934</v>
      </c>
      <c r="B27" s="9" t="s">
        <v>17</v>
      </c>
      <c r="C27" s="1">
        <v>0</v>
      </c>
      <c r="D27" s="2">
        <v>0</v>
      </c>
      <c r="E27" s="3">
        <v>0</v>
      </c>
      <c r="F27" s="1">
        <v>0</v>
      </c>
      <c r="G27" s="2">
        <v>0</v>
      </c>
      <c r="H27" s="3">
        <v>0</v>
      </c>
      <c r="I27" s="1">
        <v>0</v>
      </c>
      <c r="J27" s="2">
        <v>0</v>
      </c>
      <c r="K27" s="3">
        <v>0</v>
      </c>
      <c r="L27" s="4">
        <v>1</v>
      </c>
      <c r="M27" s="2">
        <v>3</v>
      </c>
      <c r="N27" s="5">
        <v>6885</v>
      </c>
      <c r="O27" s="1">
        <v>1</v>
      </c>
      <c r="P27" s="2">
        <v>2</v>
      </c>
      <c r="Q27" s="3">
        <v>2936</v>
      </c>
      <c r="R27" s="4">
        <v>0</v>
      </c>
      <c r="S27" s="2">
        <v>0</v>
      </c>
      <c r="T27" s="5">
        <v>0</v>
      </c>
      <c r="U27" s="1">
        <v>1</v>
      </c>
      <c r="V27" s="2">
        <v>2</v>
      </c>
      <c r="W27" s="3">
        <v>2440</v>
      </c>
      <c r="X27" s="1">
        <v>0</v>
      </c>
      <c r="Y27" s="2">
        <v>0</v>
      </c>
      <c r="Z27" s="3">
        <v>0</v>
      </c>
      <c r="AA27" s="4">
        <v>0</v>
      </c>
      <c r="AB27" s="2">
        <v>0</v>
      </c>
      <c r="AC27" s="3">
        <v>0</v>
      </c>
      <c r="AD27" s="1">
        <f t="shared" si="1"/>
        <v>2</v>
      </c>
      <c r="AE27" s="2">
        <f t="shared" si="2"/>
        <v>5</v>
      </c>
      <c r="AF27" s="3">
        <f t="shared" si="3"/>
        <v>12261</v>
      </c>
    </row>
    <row r="28" spans="1:32" ht="39.950000000000003" customHeight="1" x14ac:dyDescent="0.15">
      <c r="A28" s="32">
        <v>41935</v>
      </c>
      <c r="B28" s="9" t="s">
        <v>19</v>
      </c>
      <c r="C28" s="1">
        <v>2</v>
      </c>
      <c r="D28" s="2">
        <v>3</v>
      </c>
      <c r="E28" s="3">
        <v>6824</v>
      </c>
      <c r="F28" s="1">
        <v>1</v>
      </c>
      <c r="G28" s="2">
        <v>3</v>
      </c>
      <c r="H28" s="3">
        <v>4414</v>
      </c>
      <c r="I28" s="1">
        <v>0</v>
      </c>
      <c r="J28" s="2">
        <v>0</v>
      </c>
      <c r="K28" s="3">
        <v>0</v>
      </c>
      <c r="L28" s="4">
        <v>0</v>
      </c>
      <c r="M28" s="2">
        <v>0</v>
      </c>
      <c r="N28" s="5">
        <v>0</v>
      </c>
      <c r="O28" s="1">
        <v>2</v>
      </c>
      <c r="P28" s="2">
        <v>12</v>
      </c>
      <c r="Q28" s="3">
        <v>42055</v>
      </c>
      <c r="R28" s="4">
        <v>0</v>
      </c>
      <c r="S28" s="2">
        <v>0</v>
      </c>
      <c r="T28" s="5">
        <v>0</v>
      </c>
      <c r="U28" s="1">
        <v>0</v>
      </c>
      <c r="V28" s="2">
        <v>0</v>
      </c>
      <c r="W28" s="3">
        <v>0</v>
      </c>
      <c r="X28" s="1">
        <v>1</v>
      </c>
      <c r="Y28" s="2">
        <v>2</v>
      </c>
      <c r="Z28" s="3">
        <v>3813</v>
      </c>
      <c r="AA28" s="4">
        <v>0</v>
      </c>
      <c r="AB28" s="2">
        <v>0</v>
      </c>
      <c r="AC28" s="3">
        <v>0</v>
      </c>
      <c r="AD28" s="1">
        <f t="shared" si="1"/>
        <v>3</v>
      </c>
      <c r="AE28" s="2">
        <f t="shared" si="2"/>
        <v>6</v>
      </c>
      <c r="AF28" s="3">
        <f t="shared" si="3"/>
        <v>57106</v>
      </c>
    </row>
    <row r="29" spans="1:32" ht="39.950000000000003" customHeight="1" x14ac:dyDescent="0.15">
      <c r="A29" s="32">
        <v>41936</v>
      </c>
      <c r="B29" s="9" t="s">
        <v>20</v>
      </c>
      <c r="C29" s="1">
        <v>1</v>
      </c>
      <c r="D29" s="2">
        <v>3</v>
      </c>
      <c r="E29" s="3">
        <v>4449</v>
      </c>
      <c r="F29" s="1">
        <v>1</v>
      </c>
      <c r="G29" s="2">
        <v>2</v>
      </c>
      <c r="H29" s="3">
        <v>8583</v>
      </c>
      <c r="I29" s="1">
        <v>0</v>
      </c>
      <c r="J29" s="2">
        <v>0</v>
      </c>
      <c r="K29" s="3">
        <v>0</v>
      </c>
      <c r="L29" s="4">
        <v>1</v>
      </c>
      <c r="M29" s="2">
        <v>5</v>
      </c>
      <c r="N29" s="5">
        <v>24424</v>
      </c>
      <c r="O29" s="1">
        <v>1</v>
      </c>
      <c r="P29" s="2">
        <v>2</v>
      </c>
      <c r="Q29" s="3">
        <v>2352</v>
      </c>
      <c r="R29" s="4">
        <v>2</v>
      </c>
      <c r="S29" s="2">
        <v>7</v>
      </c>
      <c r="T29" s="5">
        <v>21277</v>
      </c>
      <c r="U29" s="1">
        <v>0</v>
      </c>
      <c r="V29" s="2">
        <v>0</v>
      </c>
      <c r="W29" s="3">
        <v>0</v>
      </c>
      <c r="X29" s="1">
        <v>1</v>
      </c>
      <c r="Y29" s="2">
        <v>2</v>
      </c>
      <c r="Z29" s="3">
        <v>7466</v>
      </c>
      <c r="AA29" s="4">
        <v>0</v>
      </c>
      <c r="AB29" s="2">
        <v>0</v>
      </c>
      <c r="AC29" s="3">
        <v>0</v>
      </c>
      <c r="AD29" s="1">
        <f t="shared" si="1"/>
        <v>5</v>
      </c>
      <c r="AE29" s="2">
        <f t="shared" si="2"/>
        <v>17</v>
      </c>
      <c r="AF29" s="3">
        <f t="shared" si="3"/>
        <v>68551</v>
      </c>
    </row>
    <row r="30" spans="1:32" ht="39.950000000000003" customHeight="1" x14ac:dyDescent="0.15">
      <c r="A30" s="32">
        <v>41937</v>
      </c>
      <c r="B30" s="9" t="s">
        <v>21</v>
      </c>
      <c r="C30" s="1">
        <v>3</v>
      </c>
      <c r="D30" s="2">
        <v>11</v>
      </c>
      <c r="E30" s="3">
        <v>30180</v>
      </c>
      <c r="F30" s="1">
        <v>2</v>
      </c>
      <c r="G30" s="2">
        <v>15</v>
      </c>
      <c r="H30" s="3">
        <v>22498</v>
      </c>
      <c r="I30" s="1">
        <v>0</v>
      </c>
      <c r="J30" s="2">
        <v>0</v>
      </c>
      <c r="K30" s="3">
        <v>0</v>
      </c>
      <c r="L30" s="4">
        <v>1</v>
      </c>
      <c r="M30" s="2">
        <v>3</v>
      </c>
      <c r="N30" s="5">
        <v>8278</v>
      </c>
      <c r="O30" s="1">
        <v>0</v>
      </c>
      <c r="P30" s="2">
        <v>0</v>
      </c>
      <c r="Q30" s="3">
        <v>0</v>
      </c>
      <c r="R30" s="4">
        <v>2</v>
      </c>
      <c r="S30" s="2">
        <v>11</v>
      </c>
      <c r="T30" s="5">
        <v>27131</v>
      </c>
      <c r="U30" s="1">
        <v>1</v>
      </c>
      <c r="V30" s="2">
        <v>6</v>
      </c>
      <c r="W30" s="3">
        <v>7157</v>
      </c>
      <c r="X30" s="1">
        <v>0</v>
      </c>
      <c r="Y30" s="2">
        <v>0</v>
      </c>
      <c r="Z30" s="3">
        <v>0</v>
      </c>
      <c r="AA30" s="4">
        <v>0</v>
      </c>
      <c r="AB30" s="2">
        <v>0</v>
      </c>
      <c r="AC30" s="3">
        <v>0</v>
      </c>
      <c r="AD30" s="1">
        <f t="shared" si="1"/>
        <v>9</v>
      </c>
      <c r="AE30" s="2">
        <f t="shared" si="2"/>
        <v>46</v>
      </c>
      <c r="AF30" s="3">
        <f t="shared" si="3"/>
        <v>95244</v>
      </c>
    </row>
    <row r="31" spans="1:32" ht="39.950000000000003" customHeight="1" x14ac:dyDescent="0.15">
      <c r="A31" s="32">
        <v>41938</v>
      </c>
      <c r="B31" s="9" t="s">
        <v>22</v>
      </c>
      <c r="C31" s="1">
        <v>2</v>
      </c>
      <c r="D31" s="2">
        <v>6</v>
      </c>
      <c r="E31" s="3">
        <v>20971</v>
      </c>
      <c r="F31" s="1">
        <v>1</v>
      </c>
      <c r="G31" s="2">
        <v>1</v>
      </c>
      <c r="H31" s="3">
        <v>1139</v>
      </c>
      <c r="I31" s="1">
        <v>0</v>
      </c>
      <c r="J31" s="2">
        <v>0</v>
      </c>
      <c r="K31" s="3">
        <v>0</v>
      </c>
      <c r="L31" s="4">
        <v>1</v>
      </c>
      <c r="M31" s="2">
        <v>2</v>
      </c>
      <c r="N31" s="5">
        <v>2717</v>
      </c>
      <c r="O31" s="1">
        <v>3</v>
      </c>
      <c r="P31" s="2">
        <v>9</v>
      </c>
      <c r="Q31" s="3">
        <v>15473</v>
      </c>
      <c r="R31" s="4">
        <v>1</v>
      </c>
      <c r="S31" s="2">
        <v>1</v>
      </c>
      <c r="T31" s="5">
        <v>647</v>
      </c>
      <c r="U31" s="1">
        <v>0</v>
      </c>
      <c r="V31" s="2">
        <v>0</v>
      </c>
      <c r="W31" s="3">
        <v>0</v>
      </c>
      <c r="X31" s="1">
        <v>0</v>
      </c>
      <c r="Y31" s="2">
        <v>0</v>
      </c>
      <c r="Z31" s="3">
        <v>0</v>
      </c>
      <c r="AA31" s="4">
        <v>0</v>
      </c>
      <c r="AB31" s="2">
        <v>0</v>
      </c>
      <c r="AC31" s="3">
        <v>0</v>
      </c>
      <c r="AD31" s="1">
        <f t="shared" si="1"/>
        <v>5</v>
      </c>
      <c r="AE31" s="2">
        <f t="shared" si="2"/>
        <v>10</v>
      </c>
      <c r="AF31" s="3">
        <f t="shared" si="3"/>
        <v>40947</v>
      </c>
    </row>
    <row r="32" spans="1:32" ht="39.950000000000003" customHeight="1" x14ac:dyDescent="0.15">
      <c r="A32" s="32">
        <v>41939</v>
      </c>
      <c r="B32" s="9" t="s">
        <v>23</v>
      </c>
      <c r="C32" s="1">
        <v>1</v>
      </c>
      <c r="D32" s="2">
        <v>5</v>
      </c>
      <c r="E32" s="3">
        <v>5450</v>
      </c>
      <c r="F32" s="1">
        <v>1</v>
      </c>
      <c r="G32" s="2">
        <v>1</v>
      </c>
      <c r="H32" s="3">
        <v>1139</v>
      </c>
      <c r="I32" s="1">
        <v>0</v>
      </c>
      <c r="J32" s="2">
        <v>0</v>
      </c>
      <c r="K32" s="3">
        <v>0</v>
      </c>
      <c r="L32" s="4">
        <v>1</v>
      </c>
      <c r="M32" s="2">
        <v>2</v>
      </c>
      <c r="N32" s="5">
        <v>3584</v>
      </c>
      <c r="O32" s="1">
        <v>0</v>
      </c>
      <c r="P32" s="2">
        <v>0</v>
      </c>
      <c r="Q32" s="3">
        <v>0</v>
      </c>
      <c r="R32" s="4">
        <v>0</v>
      </c>
      <c r="S32" s="2">
        <v>0</v>
      </c>
      <c r="T32" s="5">
        <v>0</v>
      </c>
      <c r="U32" s="1">
        <v>0</v>
      </c>
      <c r="V32" s="2">
        <v>0</v>
      </c>
      <c r="W32" s="3">
        <v>0</v>
      </c>
      <c r="X32" s="1">
        <v>0</v>
      </c>
      <c r="Y32" s="2">
        <v>0</v>
      </c>
      <c r="Z32" s="3">
        <v>0</v>
      </c>
      <c r="AA32" s="4">
        <v>0</v>
      </c>
      <c r="AB32" s="2">
        <v>0</v>
      </c>
      <c r="AC32" s="3">
        <v>0</v>
      </c>
      <c r="AD32" s="1">
        <f t="shared" si="1"/>
        <v>3</v>
      </c>
      <c r="AE32" s="2">
        <f t="shared" si="2"/>
        <v>8</v>
      </c>
      <c r="AF32" s="3">
        <f t="shared" si="3"/>
        <v>10173</v>
      </c>
    </row>
    <row r="33" spans="1:32" ht="39.950000000000003" customHeight="1" x14ac:dyDescent="0.15">
      <c r="A33" s="32">
        <v>41940</v>
      </c>
      <c r="B33" s="9" t="s">
        <v>24</v>
      </c>
      <c r="C33" s="1">
        <v>1</v>
      </c>
      <c r="D33" s="2">
        <v>6</v>
      </c>
      <c r="E33" s="3">
        <v>13875</v>
      </c>
      <c r="F33" s="1">
        <v>1</v>
      </c>
      <c r="G33" s="2">
        <v>2</v>
      </c>
      <c r="H33" s="3">
        <v>10250</v>
      </c>
      <c r="I33" s="1">
        <v>0</v>
      </c>
      <c r="J33" s="2">
        <v>0</v>
      </c>
      <c r="K33" s="3">
        <v>0</v>
      </c>
      <c r="L33" s="4">
        <v>0</v>
      </c>
      <c r="M33" s="2">
        <v>0</v>
      </c>
      <c r="N33" s="5">
        <v>0</v>
      </c>
      <c r="O33" s="1">
        <v>0</v>
      </c>
      <c r="P33" s="2">
        <v>0</v>
      </c>
      <c r="Q33" s="3">
        <v>0</v>
      </c>
      <c r="R33" s="4">
        <v>1</v>
      </c>
      <c r="S33" s="2">
        <v>3</v>
      </c>
      <c r="T33" s="5">
        <v>7710</v>
      </c>
      <c r="U33" s="1">
        <v>0</v>
      </c>
      <c r="V33" s="2">
        <v>0</v>
      </c>
      <c r="W33" s="3">
        <v>0</v>
      </c>
      <c r="X33" s="1">
        <v>1</v>
      </c>
      <c r="Y33" s="2">
        <v>2</v>
      </c>
      <c r="Z33" s="3">
        <v>5925</v>
      </c>
      <c r="AA33" s="4">
        <v>0</v>
      </c>
      <c r="AB33" s="2">
        <v>0</v>
      </c>
      <c r="AC33" s="3">
        <v>0</v>
      </c>
      <c r="AD33" s="1">
        <f t="shared" si="1"/>
        <v>3</v>
      </c>
      <c r="AE33" s="2">
        <f t="shared" si="2"/>
        <v>11</v>
      </c>
      <c r="AF33" s="3">
        <f t="shared" si="3"/>
        <v>37760</v>
      </c>
    </row>
    <row r="34" spans="1:32" ht="39.950000000000003" customHeight="1" x14ac:dyDescent="0.15">
      <c r="A34" s="32">
        <v>41941</v>
      </c>
      <c r="B34" s="9" t="s">
        <v>17</v>
      </c>
      <c r="C34" s="1">
        <v>2</v>
      </c>
      <c r="D34" s="2">
        <v>4</v>
      </c>
      <c r="E34" s="3">
        <v>5797</v>
      </c>
      <c r="F34" s="1">
        <v>0</v>
      </c>
      <c r="G34" s="2">
        <v>0</v>
      </c>
      <c r="H34" s="3">
        <v>0</v>
      </c>
      <c r="I34" s="1">
        <v>0</v>
      </c>
      <c r="J34" s="2">
        <v>0</v>
      </c>
      <c r="K34" s="3">
        <v>0</v>
      </c>
      <c r="L34" s="4">
        <v>2</v>
      </c>
      <c r="M34" s="2">
        <v>9</v>
      </c>
      <c r="N34" s="5">
        <v>30037</v>
      </c>
      <c r="O34" s="1">
        <v>0</v>
      </c>
      <c r="P34" s="2">
        <v>0</v>
      </c>
      <c r="Q34" s="3">
        <v>0</v>
      </c>
      <c r="R34" s="4">
        <v>0</v>
      </c>
      <c r="S34" s="2">
        <v>0</v>
      </c>
      <c r="T34" s="5">
        <v>0</v>
      </c>
      <c r="U34" s="1">
        <v>3</v>
      </c>
      <c r="V34" s="2">
        <v>9</v>
      </c>
      <c r="W34" s="3">
        <v>13850</v>
      </c>
      <c r="X34" s="1">
        <v>0</v>
      </c>
      <c r="Y34" s="2">
        <v>0</v>
      </c>
      <c r="Z34" s="3">
        <v>0</v>
      </c>
      <c r="AA34" s="4">
        <v>0</v>
      </c>
      <c r="AB34" s="2">
        <v>0</v>
      </c>
      <c r="AC34" s="3">
        <v>0</v>
      </c>
      <c r="AD34" s="1">
        <f t="shared" si="1"/>
        <v>7</v>
      </c>
      <c r="AE34" s="2">
        <f t="shared" si="2"/>
        <v>22</v>
      </c>
      <c r="AF34" s="3">
        <f t="shared" si="3"/>
        <v>49684</v>
      </c>
    </row>
    <row r="35" spans="1:32" ht="39.950000000000003" customHeight="1" x14ac:dyDescent="0.15">
      <c r="A35" s="32">
        <v>41942</v>
      </c>
      <c r="B35" s="9" t="s">
        <v>19</v>
      </c>
      <c r="C35" s="1">
        <v>0</v>
      </c>
      <c r="D35" s="2">
        <v>0</v>
      </c>
      <c r="E35" s="3">
        <v>0</v>
      </c>
      <c r="F35" s="1">
        <v>0</v>
      </c>
      <c r="G35" s="2">
        <v>0</v>
      </c>
      <c r="H35" s="3">
        <v>0</v>
      </c>
      <c r="I35" s="1">
        <v>2</v>
      </c>
      <c r="J35" s="2">
        <v>6</v>
      </c>
      <c r="K35" s="3">
        <v>10387</v>
      </c>
      <c r="L35" s="4">
        <v>2</v>
      </c>
      <c r="M35" s="2">
        <v>9</v>
      </c>
      <c r="N35" s="5">
        <v>38287</v>
      </c>
      <c r="O35" s="1">
        <v>0</v>
      </c>
      <c r="P35" s="2">
        <v>0</v>
      </c>
      <c r="Q35" s="3">
        <v>0</v>
      </c>
      <c r="R35" s="4">
        <v>2</v>
      </c>
      <c r="S35" s="2">
        <v>5</v>
      </c>
      <c r="T35" s="5">
        <v>8055</v>
      </c>
      <c r="U35" s="1">
        <v>0</v>
      </c>
      <c r="V35" s="2">
        <v>0</v>
      </c>
      <c r="W35" s="3">
        <v>0</v>
      </c>
      <c r="X35" s="1">
        <v>2</v>
      </c>
      <c r="Y35" s="2">
        <v>7</v>
      </c>
      <c r="Z35" s="3">
        <v>14585</v>
      </c>
      <c r="AA35" s="4">
        <v>0</v>
      </c>
      <c r="AB35" s="2">
        <v>0</v>
      </c>
      <c r="AC35" s="3">
        <v>0</v>
      </c>
      <c r="AD35" s="1">
        <f t="shared" si="1"/>
        <v>6</v>
      </c>
      <c r="AE35" s="2">
        <f t="shared" si="2"/>
        <v>20</v>
      </c>
      <c r="AF35" s="3">
        <f t="shared" si="3"/>
        <v>71314</v>
      </c>
    </row>
    <row r="36" spans="1:32" ht="39.950000000000003" customHeight="1" thickBot="1" x14ac:dyDescent="0.2">
      <c r="A36" s="33">
        <v>41943</v>
      </c>
      <c r="B36" s="9" t="s">
        <v>20</v>
      </c>
      <c r="C36" s="6"/>
      <c r="D36" s="7"/>
      <c r="E36" s="8"/>
      <c r="F36" s="6"/>
      <c r="G36" s="7"/>
      <c r="H36" s="8"/>
      <c r="I36" s="6"/>
      <c r="J36" s="7"/>
      <c r="K36" s="8"/>
      <c r="L36" s="21"/>
      <c r="M36" s="7"/>
      <c r="N36" s="22"/>
      <c r="O36" s="6"/>
      <c r="P36" s="7"/>
      <c r="Q36" s="8"/>
      <c r="R36" s="21"/>
      <c r="S36" s="7"/>
      <c r="T36" s="22"/>
      <c r="U36" s="6"/>
      <c r="V36" s="7"/>
      <c r="W36" s="8"/>
      <c r="X36" s="6"/>
      <c r="Y36" s="7"/>
      <c r="Z36" s="8"/>
      <c r="AA36" s="21"/>
      <c r="AB36" s="7"/>
      <c r="AC36" s="8"/>
      <c r="AD36" s="6">
        <f t="shared" si="1"/>
        <v>0</v>
      </c>
      <c r="AE36" s="7">
        <f t="shared" si="2"/>
        <v>0</v>
      </c>
      <c r="AF36" s="8">
        <f t="shared" si="3"/>
        <v>0</v>
      </c>
    </row>
    <row r="37" spans="1:32" ht="60" customHeight="1" thickBot="1" x14ac:dyDescent="0.2">
      <c r="A37" s="24" t="s">
        <v>13</v>
      </c>
      <c r="B37" s="25"/>
      <c r="C37" s="26">
        <f>SUM(C6:C36)</f>
        <v>41</v>
      </c>
      <c r="D37" s="27">
        <f t="shared" ref="D37:AC37" si="4">SUM(D6:D36)</f>
        <v>119</v>
      </c>
      <c r="E37" s="28">
        <f t="shared" si="4"/>
        <v>270137</v>
      </c>
      <c r="F37" s="26">
        <f t="shared" si="4"/>
        <v>50</v>
      </c>
      <c r="G37" s="27">
        <f t="shared" si="4"/>
        <v>156</v>
      </c>
      <c r="H37" s="28">
        <f t="shared" si="4"/>
        <v>304754</v>
      </c>
      <c r="I37" s="26">
        <f t="shared" si="4"/>
        <v>13</v>
      </c>
      <c r="J37" s="27">
        <f t="shared" si="4"/>
        <v>38</v>
      </c>
      <c r="K37" s="28">
        <f t="shared" si="4"/>
        <v>83522</v>
      </c>
      <c r="L37" s="29">
        <f t="shared" si="4"/>
        <v>18</v>
      </c>
      <c r="M37" s="27">
        <f t="shared" si="4"/>
        <v>49</v>
      </c>
      <c r="N37" s="30">
        <f t="shared" si="4"/>
        <v>148014</v>
      </c>
      <c r="O37" s="26">
        <f t="shared" si="4"/>
        <v>22</v>
      </c>
      <c r="P37" s="27">
        <f t="shared" si="4"/>
        <v>58</v>
      </c>
      <c r="Q37" s="28">
        <f t="shared" si="4"/>
        <v>129798</v>
      </c>
      <c r="R37" s="29">
        <f t="shared" si="4"/>
        <v>9</v>
      </c>
      <c r="S37" s="27">
        <f t="shared" si="4"/>
        <v>34</v>
      </c>
      <c r="T37" s="30">
        <f t="shared" si="4"/>
        <v>76945</v>
      </c>
      <c r="U37" s="26">
        <v>29</v>
      </c>
      <c r="V37" s="27">
        <v>84</v>
      </c>
      <c r="W37" s="28">
        <v>122987</v>
      </c>
      <c r="X37" s="26">
        <f t="shared" si="4"/>
        <v>12</v>
      </c>
      <c r="Y37" s="27">
        <f t="shared" si="4"/>
        <v>27</v>
      </c>
      <c r="Z37" s="28">
        <f t="shared" si="4"/>
        <v>56260</v>
      </c>
      <c r="AA37" s="29">
        <f t="shared" si="4"/>
        <v>10</v>
      </c>
      <c r="AB37" s="27">
        <f t="shared" si="4"/>
        <v>42</v>
      </c>
      <c r="AC37" s="28">
        <f t="shared" si="4"/>
        <v>75058</v>
      </c>
      <c r="AD37" s="26">
        <f t="shared" ref="AD37" si="5">SUM(AD6:AD36)</f>
        <v>149</v>
      </c>
      <c r="AE37" s="27">
        <f t="shared" ref="AE37" si="6">SUM(AE6:AE36)</f>
        <v>467</v>
      </c>
      <c r="AF37" s="28">
        <f t="shared" ref="AF37" si="7">SUM(AF6:AF36)</f>
        <v>1184720</v>
      </c>
    </row>
    <row r="38" spans="1:32" ht="35.25" customHeight="1" x14ac:dyDescent="0.15">
      <c r="A38" t="s">
        <v>27</v>
      </c>
      <c r="E38" s="23">
        <f>E37/E74</f>
        <v>3.3793737568335063</v>
      </c>
      <c r="H38" s="23">
        <f>H37/H74</f>
        <v>9.6784171747967473</v>
      </c>
      <c r="K38" s="23">
        <f>K37/K74</f>
        <v>6.5328118889323425</v>
      </c>
      <c r="N38" s="23">
        <f>N37/N74</f>
        <v>4.5883009392727612</v>
      </c>
      <c r="Q38" s="23">
        <f>Q37/Q74</f>
        <v>4.2513510857816641</v>
      </c>
      <c r="T38" s="23">
        <f>T37/T74</f>
        <v>16.814903846153847</v>
      </c>
      <c r="W38" s="23">
        <f>W37/W74</f>
        <v>2.6727588829729436</v>
      </c>
      <c r="Z38" s="23">
        <f>Z37/Z74</f>
        <v>1.4138165003895158</v>
      </c>
      <c r="AC38" s="23">
        <f>AC37/AC74</f>
        <v>4.1880370494364465</v>
      </c>
      <c r="AF38" s="23">
        <f>AF37/AF74</f>
        <v>4.0118385674520667</v>
      </c>
    </row>
    <row r="40" spans="1:32" ht="14.25" thickBot="1" x14ac:dyDescent="0.2"/>
    <row r="41" spans="1:32" ht="24.95" customHeight="1" x14ac:dyDescent="0.15">
      <c r="A41" s="47" t="s">
        <v>15</v>
      </c>
      <c r="B41" s="49" t="s">
        <v>16</v>
      </c>
      <c r="C41" s="45" t="s">
        <v>1</v>
      </c>
      <c r="D41" s="43"/>
      <c r="E41" s="44"/>
      <c r="F41" s="45" t="s">
        <v>5</v>
      </c>
      <c r="G41" s="43"/>
      <c r="H41" s="44"/>
      <c r="I41" s="45" t="s">
        <v>9</v>
      </c>
      <c r="J41" s="43"/>
      <c r="K41" s="44"/>
      <c r="L41" s="42" t="s">
        <v>10</v>
      </c>
      <c r="M41" s="43"/>
      <c r="N41" s="46"/>
      <c r="O41" s="45" t="s">
        <v>11</v>
      </c>
      <c r="P41" s="43"/>
      <c r="Q41" s="44"/>
      <c r="R41" s="42" t="s">
        <v>12</v>
      </c>
      <c r="S41" s="43"/>
      <c r="T41" s="46"/>
      <c r="U41" s="45" t="s">
        <v>6</v>
      </c>
      <c r="V41" s="43"/>
      <c r="W41" s="44"/>
      <c r="X41" s="45" t="s">
        <v>7</v>
      </c>
      <c r="Y41" s="43"/>
      <c r="Z41" s="44"/>
      <c r="AA41" s="42" t="s">
        <v>8</v>
      </c>
      <c r="AB41" s="43"/>
      <c r="AC41" s="44"/>
      <c r="AD41" s="45" t="s">
        <v>14</v>
      </c>
      <c r="AE41" s="43"/>
      <c r="AF41" s="44"/>
    </row>
    <row r="42" spans="1:32" ht="24.95" customHeight="1" thickBot="1" x14ac:dyDescent="0.2">
      <c r="A42" s="48"/>
      <c r="B42" s="50"/>
      <c r="C42" s="16" t="s">
        <v>25</v>
      </c>
      <c r="D42" s="17" t="s">
        <v>26</v>
      </c>
      <c r="E42" s="18" t="s">
        <v>13</v>
      </c>
      <c r="F42" s="16" t="s">
        <v>25</v>
      </c>
      <c r="G42" s="17" t="s">
        <v>26</v>
      </c>
      <c r="H42" s="18" t="s">
        <v>13</v>
      </c>
      <c r="I42" s="16" t="s">
        <v>25</v>
      </c>
      <c r="J42" s="17" t="s">
        <v>26</v>
      </c>
      <c r="K42" s="18" t="s">
        <v>13</v>
      </c>
      <c r="L42" s="16" t="s">
        <v>25</v>
      </c>
      <c r="M42" s="17" t="s">
        <v>26</v>
      </c>
      <c r="N42" s="18" t="s">
        <v>13</v>
      </c>
      <c r="O42" s="16" t="s">
        <v>25</v>
      </c>
      <c r="P42" s="17" t="s">
        <v>26</v>
      </c>
      <c r="Q42" s="18" t="s">
        <v>13</v>
      </c>
      <c r="R42" s="16" t="s">
        <v>25</v>
      </c>
      <c r="S42" s="17" t="s">
        <v>26</v>
      </c>
      <c r="T42" s="18" t="s">
        <v>13</v>
      </c>
      <c r="U42" s="16" t="s">
        <v>25</v>
      </c>
      <c r="V42" s="17" t="s">
        <v>26</v>
      </c>
      <c r="W42" s="18" t="s">
        <v>13</v>
      </c>
      <c r="X42" s="16" t="s">
        <v>25</v>
      </c>
      <c r="Y42" s="17" t="s">
        <v>26</v>
      </c>
      <c r="Z42" s="18" t="s">
        <v>13</v>
      </c>
      <c r="AA42" s="16" t="s">
        <v>25</v>
      </c>
      <c r="AB42" s="17" t="s">
        <v>26</v>
      </c>
      <c r="AC42" s="18" t="s">
        <v>13</v>
      </c>
      <c r="AD42" s="16" t="s">
        <v>25</v>
      </c>
      <c r="AE42" s="17" t="s">
        <v>26</v>
      </c>
      <c r="AF42" s="18" t="s">
        <v>13</v>
      </c>
    </row>
    <row r="43" spans="1:32" ht="39.950000000000003" customHeight="1" x14ac:dyDescent="0.15">
      <c r="A43" s="31">
        <v>41913</v>
      </c>
      <c r="B43" s="10" t="s">
        <v>18</v>
      </c>
      <c r="C43" s="11">
        <v>1103</v>
      </c>
      <c r="D43" s="12">
        <v>685</v>
      </c>
      <c r="E43" s="13">
        <f>C43+D43</f>
        <v>1788</v>
      </c>
      <c r="F43" s="11">
        <v>1031</v>
      </c>
      <c r="G43" s="12">
        <v>269</v>
      </c>
      <c r="H43" s="13">
        <f>F43+G43</f>
        <v>1300</v>
      </c>
      <c r="I43" s="11">
        <v>541</v>
      </c>
      <c r="J43" s="12">
        <v>224</v>
      </c>
      <c r="K43" s="13">
        <f>I43+J43</f>
        <v>765</v>
      </c>
      <c r="L43" s="14">
        <v>930</v>
      </c>
      <c r="M43" s="12">
        <v>429</v>
      </c>
      <c r="N43" s="15">
        <f>L43+M43</f>
        <v>1359</v>
      </c>
      <c r="O43" s="11">
        <v>1038</v>
      </c>
      <c r="P43" s="12">
        <v>390</v>
      </c>
      <c r="Q43" s="13">
        <f>O43+P43</f>
        <v>1428</v>
      </c>
      <c r="R43" s="14">
        <v>152</v>
      </c>
      <c r="S43" s="12">
        <v>1</v>
      </c>
      <c r="T43" s="15">
        <f>R43+S43</f>
        <v>153</v>
      </c>
      <c r="U43" s="11">
        <v>674</v>
      </c>
      <c r="V43" s="12">
        <v>137</v>
      </c>
      <c r="W43" s="13">
        <f>U43+V43</f>
        <v>811</v>
      </c>
      <c r="X43" s="11">
        <v>1073</v>
      </c>
      <c r="Y43" s="12">
        <v>366</v>
      </c>
      <c r="Z43" s="13">
        <f>X43+Y43</f>
        <v>1439</v>
      </c>
      <c r="AA43" s="14">
        <v>771</v>
      </c>
      <c r="AB43" s="12">
        <v>14</v>
      </c>
      <c r="AC43" s="13">
        <f>AA43+AB43</f>
        <v>785</v>
      </c>
      <c r="AD43" s="11">
        <f>C43+F43+I43+L43+R43+U43+AA43</f>
        <v>5202</v>
      </c>
      <c r="AE43" s="12">
        <f t="shared" ref="AE43:AE73" si="8">D43+G43+J43+M43+S43+V43+AB43</f>
        <v>1759</v>
      </c>
      <c r="AF43" s="13">
        <f>E43+H43+K43+N43+Q43+T43+W43+Z43+AC43</f>
        <v>9828</v>
      </c>
    </row>
    <row r="44" spans="1:32" ht="39.950000000000003" customHeight="1" x14ac:dyDescent="0.15">
      <c r="A44" s="32">
        <v>41914</v>
      </c>
      <c r="B44" s="9" t="s">
        <v>19</v>
      </c>
      <c r="C44" s="1">
        <v>1046</v>
      </c>
      <c r="D44" s="2">
        <v>1033</v>
      </c>
      <c r="E44" s="3">
        <f>C44+D44</f>
        <v>2079</v>
      </c>
      <c r="F44" s="1">
        <v>1179</v>
      </c>
      <c r="G44" s="2">
        <v>869</v>
      </c>
      <c r="H44" s="3">
        <f>F44+G44</f>
        <v>2048</v>
      </c>
      <c r="I44" s="1">
        <v>722</v>
      </c>
      <c r="J44" s="2">
        <v>352</v>
      </c>
      <c r="K44" s="3">
        <f>I44+J44</f>
        <v>1074</v>
      </c>
      <c r="L44" s="4">
        <v>1103</v>
      </c>
      <c r="M44" s="2">
        <v>255</v>
      </c>
      <c r="N44" s="5">
        <f>L44+M44</f>
        <v>1358</v>
      </c>
      <c r="O44" s="1">
        <v>738</v>
      </c>
      <c r="P44" s="2">
        <v>355</v>
      </c>
      <c r="Q44" s="3">
        <f>O44+P44</f>
        <v>1093</v>
      </c>
      <c r="R44" s="4">
        <v>184</v>
      </c>
      <c r="S44" s="2">
        <v>145</v>
      </c>
      <c r="T44" s="5">
        <f>R44+S44</f>
        <v>329</v>
      </c>
      <c r="U44" s="1">
        <v>1041</v>
      </c>
      <c r="V44" s="2">
        <v>469</v>
      </c>
      <c r="W44" s="3">
        <f>U44+V44</f>
        <v>1510</v>
      </c>
      <c r="X44" s="1">
        <v>1058</v>
      </c>
      <c r="Y44" s="2">
        <v>576</v>
      </c>
      <c r="Z44" s="3">
        <f>X44+Y44</f>
        <v>1634</v>
      </c>
      <c r="AA44" s="4">
        <v>788</v>
      </c>
      <c r="AB44" s="2">
        <v>87</v>
      </c>
      <c r="AC44" s="3">
        <f>AA44+AB44</f>
        <v>875</v>
      </c>
      <c r="AD44" s="1">
        <f t="shared" ref="AD44:AD73" si="9">C44+F44+I44+L44+R44+U44+AA44</f>
        <v>6063</v>
      </c>
      <c r="AE44" s="2">
        <f t="shared" si="8"/>
        <v>3210</v>
      </c>
      <c r="AF44" s="3">
        <f>E44+H44+K44+N44+Q44+T44+W44+Z44+AC44</f>
        <v>12000</v>
      </c>
    </row>
    <row r="45" spans="1:32" ht="39.950000000000003" customHeight="1" x14ac:dyDescent="0.15">
      <c r="A45" s="32">
        <v>41915</v>
      </c>
      <c r="B45" s="9" t="s">
        <v>20</v>
      </c>
      <c r="C45" s="1">
        <v>1471</v>
      </c>
      <c r="D45" s="2">
        <v>1049</v>
      </c>
      <c r="E45" s="3">
        <f t="shared" ref="E45:E68" si="10">C45+D45</f>
        <v>2520</v>
      </c>
      <c r="F45" s="1">
        <v>780</v>
      </c>
      <c r="G45" s="2">
        <v>470</v>
      </c>
      <c r="H45" s="3">
        <f t="shared" ref="H45:H67" si="11">F45+G45</f>
        <v>1250</v>
      </c>
      <c r="I45" s="1">
        <v>545</v>
      </c>
      <c r="J45" s="2">
        <v>280</v>
      </c>
      <c r="K45" s="3">
        <f t="shared" ref="K45:K67" si="12">I45+J45</f>
        <v>825</v>
      </c>
      <c r="L45" s="4">
        <v>1486</v>
      </c>
      <c r="M45" s="2">
        <v>594</v>
      </c>
      <c r="N45" s="5">
        <f t="shared" ref="N45:N67" si="13">L45+M45</f>
        <v>2080</v>
      </c>
      <c r="O45" s="1">
        <v>1372</v>
      </c>
      <c r="P45" s="2">
        <v>681</v>
      </c>
      <c r="Q45" s="3">
        <f t="shared" ref="Q45:Q67" si="14">O45+P45</f>
        <v>2053</v>
      </c>
      <c r="R45" s="4">
        <v>0</v>
      </c>
      <c r="S45" s="2">
        <v>54</v>
      </c>
      <c r="T45" s="5">
        <f t="shared" ref="T45:T67" si="15">R45+S45</f>
        <v>54</v>
      </c>
      <c r="U45" s="1">
        <v>484</v>
      </c>
      <c r="V45" s="2">
        <v>303</v>
      </c>
      <c r="W45" s="3">
        <f t="shared" ref="W45:W67" si="16">U45+V45</f>
        <v>787</v>
      </c>
      <c r="X45" s="1">
        <v>1863</v>
      </c>
      <c r="Y45" s="2">
        <v>313</v>
      </c>
      <c r="Z45" s="3">
        <f t="shared" ref="Z45:Z67" si="17">X45+Y45</f>
        <v>2176</v>
      </c>
      <c r="AA45" s="4">
        <v>128</v>
      </c>
      <c r="AB45" s="2">
        <v>247</v>
      </c>
      <c r="AC45" s="3">
        <f t="shared" ref="AC45:AC67" si="18">AA45+AB45</f>
        <v>375</v>
      </c>
      <c r="AD45" s="1">
        <f t="shared" si="9"/>
        <v>4894</v>
      </c>
      <c r="AE45" s="2">
        <f t="shared" si="8"/>
        <v>2997</v>
      </c>
      <c r="AF45" s="3">
        <f t="shared" ref="AF45:AF73" si="19">E45+H45+K45+N45+Q45+T45+W45+Z45+AC45</f>
        <v>12120</v>
      </c>
    </row>
    <row r="46" spans="1:32" ht="39.950000000000003" customHeight="1" x14ac:dyDescent="0.15">
      <c r="A46" s="32">
        <v>41916</v>
      </c>
      <c r="B46" s="9" t="s">
        <v>21</v>
      </c>
      <c r="C46" s="1">
        <v>2299</v>
      </c>
      <c r="D46" s="2">
        <v>594</v>
      </c>
      <c r="E46" s="3">
        <f t="shared" si="10"/>
        <v>2893</v>
      </c>
      <c r="F46" s="1">
        <v>1045</v>
      </c>
      <c r="G46" s="2">
        <v>511</v>
      </c>
      <c r="H46" s="3">
        <f t="shared" si="11"/>
        <v>1556</v>
      </c>
      <c r="I46" s="1">
        <v>541</v>
      </c>
      <c r="J46" s="2">
        <v>47</v>
      </c>
      <c r="K46" s="3">
        <f t="shared" si="12"/>
        <v>588</v>
      </c>
      <c r="L46" s="4">
        <v>830</v>
      </c>
      <c r="M46" s="2">
        <v>1018</v>
      </c>
      <c r="N46" s="5">
        <f t="shared" si="13"/>
        <v>1848</v>
      </c>
      <c r="O46" s="1">
        <v>1775</v>
      </c>
      <c r="P46" s="2">
        <v>294</v>
      </c>
      <c r="Q46" s="3">
        <f t="shared" si="14"/>
        <v>2069</v>
      </c>
      <c r="R46" s="4">
        <v>56</v>
      </c>
      <c r="S46" s="2">
        <v>167</v>
      </c>
      <c r="T46" s="5">
        <f t="shared" si="15"/>
        <v>223</v>
      </c>
      <c r="U46" s="1">
        <v>1954</v>
      </c>
      <c r="V46" s="2">
        <v>669</v>
      </c>
      <c r="W46" s="3">
        <f t="shared" si="16"/>
        <v>2623</v>
      </c>
      <c r="X46" s="1">
        <v>1930</v>
      </c>
      <c r="Y46" s="2">
        <v>243</v>
      </c>
      <c r="Z46" s="3">
        <f t="shared" si="17"/>
        <v>2173</v>
      </c>
      <c r="AA46" s="4">
        <v>499</v>
      </c>
      <c r="AB46" s="2">
        <v>70</v>
      </c>
      <c r="AC46" s="3">
        <f t="shared" si="18"/>
        <v>569</v>
      </c>
      <c r="AD46" s="1">
        <f t="shared" si="9"/>
        <v>7224</v>
      </c>
      <c r="AE46" s="2">
        <f t="shared" si="8"/>
        <v>3076</v>
      </c>
      <c r="AF46" s="3">
        <f t="shared" si="19"/>
        <v>14542</v>
      </c>
    </row>
    <row r="47" spans="1:32" ht="39.950000000000003" customHeight="1" x14ac:dyDescent="0.15">
      <c r="A47" s="32">
        <v>41917</v>
      </c>
      <c r="B47" s="9" t="s">
        <v>22</v>
      </c>
      <c r="C47" s="1">
        <v>1532</v>
      </c>
      <c r="D47" s="2">
        <v>831</v>
      </c>
      <c r="E47" s="3">
        <f t="shared" si="10"/>
        <v>2363</v>
      </c>
      <c r="F47" s="1">
        <v>912</v>
      </c>
      <c r="G47" s="2">
        <v>22</v>
      </c>
      <c r="H47" s="3">
        <f t="shared" si="11"/>
        <v>934</v>
      </c>
      <c r="I47" s="1">
        <v>289</v>
      </c>
      <c r="J47" s="2">
        <v>131</v>
      </c>
      <c r="K47" s="3">
        <f t="shared" si="12"/>
        <v>420</v>
      </c>
      <c r="L47" s="4">
        <v>1590</v>
      </c>
      <c r="M47" s="2">
        <v>347</v>
      </c>
      <c r="N47" s="5">
        <f t="shared" si="13"/>
        <v>1937</v>
      </c>
      <c r="O47" s="1">
        <v>799</v>
      </c>
      <c r="P47" s="2">
        <v>71</v>
      </c>
      <c r="Q47" s="3">
        <f t="shared" si="14"/>
        <v>870</v>
      </c>
      <c r="R47" s="4">
        <v>0</v>
      </c>
      <c r="S47" s="2">
        <v>158</v>
      </c>
      <c r="T47" s="5">
        <f t="shared" si="15"/>
        <v>158</v>
      </c>
      <c r="U47" s="1">
        <v>882</v>
      </c>
      <c r="V47" s="2">
        <v>529</v>
      </c>
      <c r="W47" s="3">
        <f t="shared" si="16"/>
        <v>1411</v>
      </c>
      <c r="X47" s="1">
        <v>1987</v>
      </c>
      <c r="Y47" s="2">
        <v>201</v>
      </c>
      <c r="Z47" s="3">
        <f t="shared" si="17"/>
        <v>2188</v>
      </c>
      <c r="AA47" s="4">
        <v>196</v>
      </c>
      <c r="AB47" s="2">
        <v>44</v>
      </c>
      <c r="AC47" s="3">
        <f t="shared" si="18"/>
        <v>240</v>
      </c>
      <c r="AD47" s="1">
        <f t="shared" si="9"/>
        <v>5401</v>
      </c>
      <c r="AE47" s="2">
        <f t="shared" si="8"/>
        <v>2062</v>
      </c>
      <c r="AF47" s="3">
        <f t="shared" si="19"/>
        <v>10521</v>
      </c>
    </row>
    <row r="48" spans="1:32" ht="39.950000000000003" customHeight="1" x14ac:dyDescent="0.15">
      <c r="A48" s="32">
        <v>41918</v>
      </c>
      <c r="B48" s="9" t="s">
        <v>23</v>
      </c>
      <c r="C48" s="1">
        <v>2310</v>
      </c>
      <c r="D48" s="2">
        <v>476</v>
      </c>
      <c r="E48" s="3">
        <f t="shared" si="10"/>
        <v>2786</v>
      </c>
      <c r="F48" s="1">
        <v>978</v>
      </c>
      <c r="G48" s="2">
        <v>33</v>
      </c>
      <c r="H48" s="3">
        <f t="shared" si="11"/>
        <v>1011</v>
      </c>
      <c r="I48" s="1">
        <v>697</v>
      </c>
      <c r="J48" s="2">
        <v>176</v>
      </c>
      <c r="K48" s="3">
        <f t="shared" si="12"/>
        <v>873</v>
      </c>
      <c r="L48" s="4">
        <v>1113</v>
      </c>
      <c r="M48" s="2">
        <v>712</v>
      </c>
      <c r="N48" s="5">
        <f t="shared" si="13"/>
        <v>1825</v>
      </c>
      <c r="O48" s="1">
        <v>1211</v>
      </c>
      <c r="P48" s="2">
        <v>572</v>
      </c>
      <c r="Q48" s="3">
        <f t="shared" si="14"/>
        <v>1783</v>
      </c>
      <c r="R48" s="4">
        <v>0</v>
      </c>
      <c r="S48" s="2">
        <v>275</v>
      </c>
      <c r="T48" s="5">
        <f t="shared" si="15"/>
        <v>275</v>
      </c>
      <c r="U48" s="1">
        <v>441</v>
      </c>
      <c r="V48" s="2">
        <v>214</v>
      </c>
      <c r="W48" s="3">
        <f t="shared" si="16"/>
        <v>655</v>
      </c>
      <c r="X48" s="1">
        <v>1507</v>
      </c>
      <c r="Y48" s="2">
        <v>58</v>
      </c>
      <c r="Z48" s="3">
        <f t="shared" si="17"/>
        <v>1565</v>
      </c>
      <c r="AA48" s="4">
        <v>537</v>
      </c>
      <c r="AB48" s="2">
        <v>60</v>
      </c>
      <c r="AC48" s="3">
        <f t="shared" si="18"/>
        <v>597</v>
      </c>
      <c r="AD48" s="1">
        <f t="shared" si="9"/>
        <v>6076</v>
      </c>
      <c r="AE48" s="2">
        <f t="shared" si="8"/>
        <v>1946</v>
      </c>
      <c r="AF48" s="3">
        <f t="shared" si="19"/>
        <v>11370</v>
      </c>
    </row>
    <row r="49" spans="1:32" ht="39.950000000000003" customHeight="1" x14ac:dyDescent="0.15">
      <c r="A49" s="32">
        <v>41919</v>
      </c>
      <c r="B49" s="9" t="s">
        <v>24</v>
      </c>
      <c r="C49" s="1">
        <v>713</v>
      </c>
      <c r="D49" s="2">
        <v>576</v>
      </c>
      <c r="E49" s="3">
        <f t="shared" si="10"/>
        <v>1289</v>
      </c>
      <c r="F49" s="1">
        <v>1393</v>
      </c>
      <c r="G49" s="2">
        <v>183</v>
      </c>
      <c r="H49" s="3">
        <f t="shared" si="11"/>
        <v>1576</v>
      </c>
      <c r="I49" s="1">
        <v>902</v>
      </c>
      <c r="J49" s="2">
        <v>26</v>
      </c>
      <c r="K49" s="3">
        <f t="shared" si="12"/>
        <v>928</v>
      </c>
      <c r="L49" s="4">
        <v>1253</v>
      </c>
      <c r="M49" s="2">
        <v>403</v>
      </c>
      <c r="N49" s="5">
        <f t="shared" si="13"/>
        <v>1656</v>
      </c>
      <c r="O49" s="1">
        <v>456</v>
      </c>
      <c r="P49" s="2">
        <v>146</v>
      </c>
      <c r="Q49" s="3">
        <f t="shared" si="14"/>
        <v>602</v>
      </c>
      <c r="R49" s="4">
        <v>45</v>
      </c>
      <c r="S49" s="2">
        <v>0</v>
      </c>
      <c r="T49" s="5">
        <f t="shared" si="15"/>
        <v>45</v>
      </c>
      <c r="U49" s="1">
        <v>1034</v>
      </c>
      <c r="V49" s="2">
        <v>522</v>
      </c>
      <c r="W49" s="3">
        <f t="shared" si="16"/>
        <v>1556</v>
      </c>
      <c r="X49" s="1">
        <v>1085</v>
      </c>
      <c r="Y49" s="2">
        <v>201</v>
      </c>
      <c r="Z49" s="3">
        <f t="shared" si="17"/>
        <v>1286</v>
      </c>
      <c r="AA49" s="4">
        <v>743</v>
      </c>
      <c r="AB49" s="2">
        <v>5</v>
      </c>
      <c r="AC49" s="3">
        <f t="shared" si="18"/>
        <v>748</v>
      </c>
      <c r="AD49" s="1">
        <f t="shared" si="9"/>
        <v>6083</v>
      </c>
      <c r="AE49" s="2">
        <f t="shared" si="8"/>
        <v>1715</v>
      </c>
      <c r="AF49" s="3">
        <f t="shared" si="19"/>
        <v>9686</v>
      </c>
    </row>
    <row r="50" spans="1:32" ht="39.950000000000003" customHeight="1" x14ac:dyDescent="0.15">
      <c r="A50" s="32">
        <v>41920</v>
      </c>
      <c r="B50" s="9" t="s">
        <v>17</v>
      </c>
      <c r="C50" s="1">
        <v>1540</v>
      </c>
      <c r="D50" s="2">
        <v>905</v>
      </c>
      <c r="E50" s="3">
        <f t="shared" si="10"/>
        <v>2445</v>
      </c>
      <c r="F50" s="1">
        <v>453</v>
      </c>
      <c r="G50" s="2">
        <v>159</v>
      </c>
      <c r="H50" s="3">
        <f t="shared" si="11"/>
        <v>612</v>
      </c>
      <c r="I50" s="1">
        <v>210</v>
      </c>
      <c r="J50" s="2">
        <v>286</v>
      </c>
      <c r="K50" s="3">
        <f t="shared" si="12"/>
        <v>496</v>
      </c>
      <c r="L50" s="4">
        <v>643</v>
      </c>
      <c r="M50" s="2">
        <v>314</v>
      </c>
      <c r="N50" s="5">
        <f t="shared" si="13"/>
        <v>957</v>
      </c>
      <c r="O50" s="1">
        <v>1149</v>
      </c>
      <c r="P50" s="2">
        <v>117</v>
      </c>
      <c r="Q50" s="3">
        <f t="shared" si="14"/>
        <v>1266</v>
      </c>
      <c r="R50" s="4">
        <v>171</v>
      </c>
      <c r="S50" s="2">
        <v>105</v>
      </c>
      <c r="T50" s="5">
        <f t="shared" si="15"/>
        <v>276</v>
      </c>
      <c r="U50" s="1">
        <v>593</v>
      </c>
      <c r="V50" s="2">
        <v>187</v>
      </c>
      <c r="W50" s="3">
        <f t="shared" si="16"/>
        <v>780</v>
      </c>
      <c r="X50" s="1">
        <v>1135</v>
      </c>
      <c r="Y50" s="2">
        <v>259</v>
      </c>
      <c r="Z50" s="3">
        <f t="shared" si="17"/>
        <v>1394</v>
      </c>
      <c r="AA50" s="4">
        <v>412</v>
      </c>
      <c r="AB50" s="2">
        <v>138</v>
      </c>
      <c r="AC50" s="3">
        <f t="shared" si="18"/>
        <v>550</v>
      </c>
      <c r="AD50" s="1">
        <f t="shared" si="9"/>
        <v>4022</v>
      </c>
      <c r="AE50" s="2">
        <f t="shared" si="8"/>
        <v>2094</v>
      </c>
      <c r="AF50" s="3">
        <f t="shared" si="19"/>
        <v>8776</v>
      </c>
    </row>
    <row r="51" spans="1:32" ht="39.950000000000003" customHeight="1" x14ac:dyDescent="0.15">
      <c r="A51" s="32">
        <v>41921</v>
      </c>
      <c r="B51" s="9" t="s">
        <v>19</v>
      </c>
      <c r="C51" s="1">
        <v>460</v>
      </c>
      <c r="D51" s="2">
        <v>752</v>
      </c>
      <c r="E51" s="3">
        <f t="shared" si="10"/>
        <v>1212</v>
      </c>
      <c r="F51" s="1">
        <v>970</v>
      </c>
      <c r="G51" s="2">
        <v>85</v>
      </c>
      <c r="H51" s="3">
        <f t="shared" si="11"/>
        <v>1055</v>
      </c>
      <c r="I51" s="1">
        <v>478</v>
      </c>
      <c r="J51" s="2">
        <v>79</v>
      </c>
      <c r="K51" s="3">
        <f t="shared" si="12"/>
        <v>557</v>
      </c>
      <c r="L51" s="4">
        <v>842</v>
      </c>
      <c r="M51" s="2">
        <v>80</v>
      </c>
      <c r="N51" s="5">
        <f t="shared" si="13"/>
        <v>922</v>
      </c>
      <c r="O51" s="1">
        <v>566</v>
      </c>
      <c r="P51" s="2">
        <v>34</v>
      </c>
      <c r="Q51" s="3">
        <f t="shared" si="14"/>
        <v>600</v>
      </c>
      <c r="R51" s="4">
        <v>153</v>
      </c>
      <c r="S51" s="2">
        <v>117</v>
      </c>
      <c r="T51" s="5">
        <f t="shared" si="15"/>
        <v>270</v>
      </c>
      <c r="U51" s="1">
        <v>1584</v>
      </c>
      <c r="V51" s="2">
        <v>238</v>
      </c>
      <c r="W51" s="3">
        <f t="shared" si="16"/>
        <v>1822</v>
      </c>
      <c r="X51" s="1">
        <v>1193</v>
      </c>
      <c r="Y51" s="2">
        <v>376</v>
      </c>
      <c r="Z51" s="3">
        <f t="shared" si="17"/>
        <v>1569</v>
      </c>
      <c r="AA51" s="4">
        <v>455</v>
      </c>
      <c r="AB51" s="2">
        <v>141</v>
      </c>
      <c r="AC51" s="3">
        <f t="shared" si="18"/>
        <v>596</v>
      </c>
      <c r="AD51" s="1">
        <f t="shared" si="9"/>
        <v>4942</v>
      </c>
      <c r="AE51" s="2">
        <f t="shared" si="8"/>
        <v>1492</v>
      </c>
      <c r="AF51" s="3">
        <f t="shared" si="19"/>
        <v>8603</v>
      </c>
    </row>
    <row r="52" spans="1:32" ht="39.950000000000003" customHeight="1" x14ac:dyDescent="0.15">
      <c r="A52" s="32">
        <v>41922</v>
      </c>
      <c r="B52" s="9" t="s">
        <v>20</v>
      </c>
      <c r="C52" s="1">
        <v>1809</v>
      </c>
      <c r="D52" s="2">
        <v>1116</v>
      </c>
      <c r="E52" s="3">
        <f t="shared" si="10"/>
        <v>2925</v>
      </c>
      <c r="F52" s="1">
        <v>1398</v>
      </c>
      <c r="G52" s="2">
        <v>213</v>
      </c>
      <c r="H52" s="3">
        <f t="shared" si="11"/>
        <v>1611</v>
      </c>
      <c r="I52" s="1">
        <v>557</v>
      </c>
      <c r="J52" s="2">
        <v>30</v>
      </c>
      <c r="K52" s="3">
        <f t="shared" si="12"/>
        <v>587</v>
      </c>
      <c r="L52" s="4">
        <v>392</v>
      </c>
      <c r="M52" s="2">
        <v>243</v>
      </c>
      <c r="N52" s="5">
        <f t="shared" si="13"/>
        <v>635</v>
      </c>
      <c r="O52" s="1">
        <v>714</v>
      </c>
      <c r="P52" s="2">
        <v>135</v>
      </c>
      <c r="Q52" s="3">
        <f t="shared" si="14"/>
        <v>849</v>
      </c>
      <c r="R52" s="4">
        <v>124</v>
      </c>
      <c r="S52" s="2">
        <v>96</v>
      </c>
      <c r="T52" s="5">
        <f t="shared" si="15"/>
        <v>220</v>
      </c>
      <c r="U52" s="1">
        <v>1085</v>
      </c>
      <c r="V52" s="2">
        <v>492</v>
      </c>
      <c r="W52" s="3">
        <f t="shared" si="16"/>
        <v>1577</v>
      </c>
      <c r="X52" s="1">
        <v>2478</v>
      </c>
      <c r="Y52" s="2">
        <v>201</v>
      </c>
      <c r="Z52" s="3">
        <f t="shared" si="17"/>
        <v>2679</v>
      </c>
      <c r="AA52" s="4">
        <v>769</v>
      </c>
      <c r="AB52" s="2">
        <v>174</v>
      </c>
      <c r="AC52" s="3">
        <f t="shared" si="18"/>
        <v>943</v>
      </c>
      <c r="AD52" s="1">
        <f t="shared" si="9"/>
        <v>6134</v>
      </c>
      <c r="AE52" s="2">
        <f t="shared" si="8"/>
        <v>2364</v>
      </c>
      <c r="AF52" s="3">
        <f t="shared" si="19"/>
        <v>12026</v>
      </c>
    </row>
    <row r="53" spans="1:32" ht="39.950000000000003" customHeight="1" x14ac:dyDescent="0.15">
      <c r="A53" s="32">
        <v>41923</v>
      </c>
      <c r="B53" s="9" t="s">
        <v>21</v>
      </c>
      <c r="C53" s="1">
        <v>2383</v>
      </c>
      <c r="D53" s="2">
        <v>1331</v>
      </c>
      <c r="E53" s="3">
        <f t="shared" si="10"/>
        <v>3714</v>
      </c>
      <c r="F53" s="1">
        <v>557</v>
      </c>
      <c r="G53" s="2">
        <v>238</v>
      </c>
      <c r="H53" s="3">
        <f t="shared" si="11"/>
        <v>795</v>
      </c>
      <c r="I53" s="1">
        <v>293</v>
      </c>
      <c r="J53" s="2">
        <v>203</v>
      </c>
      <c r="K53" s="3">
        <f t="shared" si="12"/>
        <v>496</v>
      </c>
      <c r="L53" s="4">
        <v>96</v>
      </c>
      <c r="M53" s="2">
        <v>568</v>
      </c>
      <c r="N53" s="5">
        <f t="shared" si="13"/>
        <v>664</v>
      </c>
      <c r="O53" s="1">
        <v>1077</v>
      </c>
      <c r="P53" s="2">
        <v>267</v>
      </c>
      <c r="Q53" s="3">
        <f t="shared" si="14"/>
        <v>1344</v>
      </c>
      <c r="R53" s="4">
        <v>0</v>
      </c>
      <c r="S53" s="2">
        <v>0</v>
      </c>
      <c r="T53" s="5">
        <f t="shared" si="15"/>
        <v>0</v>
      </c>
      <c r="U53" s="1">
        <v>1872</v>
      </c>
      <c r="V53" s="2">
        <v>291</v>
      </c>
      <c r="W53" s="3">
        <f t="shared" si="16"/>
        <v>2163</v>
      </c>
      <c r="X53" s="1">
        <v>1187</v>
      </c>
      <c r="Y53" s="2">
        <v>389</v>
      </c>
      <c r="Z53" s="3">
        <f t="shared" si="17"/>
        <v>1576</v>
      </c>
      <c r="AA53" s="4">
        <v>717</v>
      </c>
      <c r="AB53" s="2">
        <v>180</v>
      </c>
      <c r="AC53" s="3">
        <f t="shared" si="18"/>
        <v>897</v>
      </c>
      <c r="AD53" s="1">
        <f t="shared" si="9"/>
        <v>5918</v>
      </c>
      <c r="AE53" s="2">
        <f t="shared" si="8"/>
        <v>2811</v>
      </c>
      <c r="AF53" s="3">
        <f t="shared" si="19"/>
        <v>11649</v>
      </c>
    </row>
    <row r="54" spans="1:32" ht="39.950000000000003" customHeight="1" x14ac:dyDescent="0.15">
      <c r="A54" s="32">
        <v>41924</v>
      </c>
      <c r="B54" s="9" t="s">
        <v>22</v>
      </c>
      <c r="C54" s="1">
        <v>1919</v>
      </c>
      <c r="D54" s="2">
        <v>638</v>
      </c>
      <c r="E54" s="3">
        <f t="shared" si="10"/>
        <v>2557</v>
      </c>
      <c r="F54" s="1">
        <v>1204</v>
      </c>
      <c r="G54" s="2">
        <v>195</v>
      </c>
      <c r="H54" s="3">
        <f t="shared" si="11"/>
        <v>1399</v>
      </c>
      <c r="I54" s="1">
        <v>285</v>
      </c>
      <c r="J54" s="2">
        <v>167</v>
      </c>
      <c r="K54" s="3">
        <f t="shared" si="12"/>
        <v>452</v>
      </c>
      <c r="L54" s="4">
        <v>1573</v>
      </c>
      <c r="M54" s="2">
        <v>147</v>
      </c>
      <c r="N54" s="5">
        <f t="shared" si="13"/>
        <v>1720</v>
      </c>
      <c r="O54" s="1">
        <v>1203</v>
      </c>
      <c r="P54" s="2">
        <v>112</v>
      </c>
      <c r="Q54" s="3">
        <f t="shared" si="14"/>
        <v>1315</v>
      </c>
      <c r="R54" s="4">
        <v>0</v>
      </c>
      <c r="S54" s="2">
        <v>81</v>
      </c>
      <c r="T54" s="5">
        <f t="shared" si="15"/>
        <v>81</v>
      </c>
      <c r="U54" s="1">
        <v>2659</v>
      </c>
      <c r="V54" s="2">
        <v>231</v>
      </c>
      <c r="W54" s="3">
        <f t="shared" si="16"/>
        <v>2890</v>
      </c>
      <c r="X54" s="1">
        <v>2836</v>
      </c>
      <c r="Y54" s="2">
        <v>154</v>
      </c>
      <c r="Z54" s="3">
        <f t="shared" si="17"/>
        <v>2990</v>
      </c>
      <c r="AA54" s="4">
        <v>914</v>
      </c>
      <c r="AB54" s="2">
        <v>73</v>
      </c>
      <c r="AC54" s="3">
        <f t="shared" si="18"/>
        <v>987</v>
      </c>
      <c r="AD54" s="1">
        <f t="shared" si="9"/>
        <v>8554</v>
      </c>
      <c r="AE54" s="2">
        <f t="shared" si="8"/>
        <v>1532</v>
      </c>
      <c r="AF54" s="3">
        <f t="shared" si="19"/>
        <v>14391</v>
      </c>
    </row>
    <row r="55" spans="1:32" ht="39.950000000000003" customHeight="1" x14ac:dyDescent="0.15">
      <c r="A55" s="32">
        <v>41925</v>
      </c>
      <c r="B55" s="9" t="s">
        <v>23</v>
      </c>
      <c r="C55" s="1">
        <v>2078</v>
      </c>
      <c r="D55" s="2">
        <v>709</v>
      </c>
      <c r="E55" s="3">
        <f t="shared" si="10"/>
        <v>2787</v>
      </c>
      <c r="F55" s="1">
        <v>1644</v>
      </c>
      <c r="G55" s="2">
        <v>136</v>
      </c>
      <c r="H55" s="3">
        <f t="shared" si="11"/>
        <v>1780</v>
      </c>
      <c r="I55" s="1">
        <v>0</v>
      </c>
      <c r="J55" s="2">
        <v>48</v>
      </c>
      <c r="K55" s="3">
        <f t="shared" si="12"/>
        <v>48</v>
      </c>
      <c r="L55" s="4">
        <v>642</v>
      </c>
      <c r="M55" s="2">
        <v>624</v>
      </c>
      <c r="N55" s="5">
        <f t="shared" si="13"/>
        <v>1266</v>
      </c>
      <c r="O55" s="1">
        <v>458</v>
      </c>
      <c r="P55" s="2">
        <v>89</v>
      </c>
      <c r="Q55" s="3">
        <f t="shared" si="14"/>
        <v>547</v>
      </c>
      <c r="R55" s="4">
        <v>436</v>
      </c>
      <c r="S55" s="2">
        <v>89</v>
      </c>
      <c r="T55" s="5">
        <f t="shared" si="15"/>
        <v>525</v>
      </c>
      <c r="U55" s="1">
        <v>837</v>
      </c>
      <c r="V55" s="2">
        <v>342</v>
      </c>
      <c r="W55" s="3">
        <f t="shared" si="16"/>
        <v>1179</v>
      </c>
      <c r="X55" s="1">
        <v>983</v>
      </c>
      <c r="Y55" s="2">
        <v>168</v>
      </c>
      <c r="Z55" s="3">
        <f t="shared" si="17"/>
        <v>1151</v>
      </c>
      <c r="AA55" s="4">
        <v>349</v>
      </c>
      <c r="AB55" s="2">
        <v>235</v>
      </c>
      <c r="AC55" s="3">
        <f t="shared" si="18"/>
        <v>584</v>
      </c>
      <c r="AD55" s="1">
        <f t="shared" si="9"/>
        <v>5986</v>
      </c>
      <c r="AE55" s="2">
        <f t="shared" si="8"/>
        <v>2183</v>
      </c>
      <c r="AF55" s="3">
        <f t="shared" si="19"/>
        <v>9867</v>
      </c>
    </row>
    <row r="56" spans="1:32" ht="39.950000000000003" customHeight="1" x14ac:dyDescent="0.15">
      <c r="A56" s="32">
        <v>41926</v>
      </c>
      <c r="B56" s="9" t="s">
        <v>24</v>
      </c>
      <c r="C56" s="1">
        <v>2062</v>
      </c>
      <c r="D56" s="2">
        <v>1409</v>
      </c>
      <c r="E56" s="3">
        <f t="shared" si="10"/>
        <v>3471</v>
      </c>
      <c r="F56" s="1">
        <v>826</v>
      </c>
      <c r="G56" s="2">
        <v>233</v>
      </c>
      <c r="H56" s="3">
        <f t="shared" si="11"/>
        <v>1059</v>
      </c>
      <c r="I56" s="1">
        <v>194</v>
      </c>
      <c r="J56" s="2">
        <v>407</v>
      </c>
      <c r="K56" s="3">
        <f t="shared" si="12"/>
        <v>601</v>
      </c>
      <c r="L56" s="4">
        <v>159</v>
      </c>
      <c r="M56" s="2">
        <v>89</v>
      </c>
      <c r="N56" s="5">
        <f t="shared" si="13"/>
        <v>248</v>
      </c>
      <c r="O56" s="1">
        <v>296</v>
      </c>
      <c r="P56" s="2">
        <v>97</v>
      </c>
      <c r="Q56" s="3">
        <f t="shared" si="14"/>
        <v>393</v>
      </c>
      <c r="R56" s="4">
        <v>0</v>
      </c>
      <c r="S56" s="2">
        <v>0</v>
      </c>
      <c r="T56" s="5">
        <f t="shared" si="15"/>
        <v>0</v>
      </c>
      <c r="U56" s="1">
        <v>1603</v>
      </c>
      <c r="V56" s="2">
        <v>397</v>
      </c>
      <c r="W56" s="3">
        <f t="shared" si="16"/>
        <v>2000</v>
      </c>
      <c r="X56" s="1">
        <v>1684</v>
      </c>
      <c r="Y56" s="2">
        <v>186</v>
      </c>
      <c r="Z56" s="3">
        <f t="shared" si="17"/>
        <v>1870</v>
      </c>
      <c r="AA56" s="4">
        <v>664</v>
      </c>
      <c r="AB56" s="2">
        <v>88</v>
      </c>
      <c r="AC56" s="3">
        <f t="shared" si="18"/>
        <v>752</v>
      </c>
      <c r="AD56" s="1">
        <f t="shared" si="9"/>
        <v>5508</v>
      </c>
      <c r="AE56" s="2">
        <f t="shared" si="8"/>
        <v>2623</v>
      </c>
      <c r="AF56" s="3">
        <f t="shared" si="19"/>
        <v>10394</v>
      </c>
    </row>
    <row r="57" spans="1:32" ht="39.950000000000003" customHeight="1" x14ac:dyDescent="0.15">
      <c r="A57" s="32">
        <v>41927</v>
      </c>
      <c r="B57" s="9" t="s">
        <v>17</v>
      </c>
      <c r="C57" s="1">
        <v>2334</v>
      </c>
      <c r="D57" s="2">
        <v>1114</v>
      </c>
      <c r="E57" s="3">
        <f t="shared" si="10"/>
        <v>3448</v>
      </c>
      <c r="F57" s="1">
        <v>1253</v>
      </c>
      <c r="G57" s="2">
        <v>89</v>
      </c>
      <c r="H57" s="3">
        <f t="shared" si="11"/>
        <v>1342</v>
      </c>
      <c r="I57" s="1">
        <v>400</v>
      </c>
      <c r="J57" s="2">
        <v>167</v>
      </c>
      <c r="K57" s="3">
        <f t="shared" si="12"/>
        <v>567</v>
      </c>
      <c r="L57" s="4">
        <v>754</v>
      </c>
      <c r="M57" s="2">
        <v>458</v>
      </c>
      <c r="N57" s="5">
        <f t="shared" si="13"/>
        <v>1212</v>
      </c>
      <c r="O57" s="1">
        <v>340</v>
      </c>
      <c r="P57" s="2">
        <v>307</v>
      </c>
      <c r="Q57" s="3">
        <f t="shared" si="14"/>
        <v>647</v>
      </c>
      <c r="R57" s="4">
        <v>0</v>
      </c>
      <c r="S57" s="2">
        <v>86</v>
      </c>
      <c r="T57" s="5">
        <f t="shared" si="15"/>
        <v>86</v>
      </c>
      <c r="U57" s="1">
        <v>2206</v>
      </c>
      <c r="V57" s="2">
        <v>288</v>
      </c>
      <c r="W57" s="3">
        <f t="shared" si="16"/>
        <v>2494</v>
      </c>
      <c r="X57" s="1">
        <v>604</v>
      </c>
      <c r="Y57" s="2">
        <v>23</v>
      </c>
      <c r="Z57" s="3">
        <f t="shared" si="17"/>
        <v>627</v>
      </c>
      <c r="AA57" s="4">
        <v>850</v>
      </c>
      <c r="AB57" s="2">
        <v>94</v>
      </c>
      <c r="AC57" s="3">
        <f t="shared" si="18"/>
        <v>944</v>
      </c>
      <c r="AD57" s="1">
        <f t="shared" si="9"/>
        <v>7797</v>
      </c>
      <c r="AE57" s="2">
        <f t="shared" si="8"/>
        <v>2296</v>
      </c>
      <c r="AF57" s="3">
        <f t="shared" si="19"/>
        <v>11367</v>
      </c>
    </row>
    <row r="58" spans="1:32" ht="39.950000000000003" customHeight="1" x14ac:dyDescent="0.15">
      <c r="A58" s="32">
        <v>41928</v>
      </c>
      <c r="B58" s="9" t="s">
        <v>19</v>
      </c>
      <c r="C58" s="1">
        <v>3578</v>
      </c>
      <c r="D58" s="2">
        <v>2317</v>
      </c>
      <c r="E58" s="3">
        <f t="shared" si="10"/>
        <v>5895</v>
      </c>
      <c r="F58" s="1">
        <v>384</v>
      </c>
      <c r="G58" s="2">
        <v>274</v>
      </c>
      <c r="H58" s="3">
        <f t="shared" si="11"/>
        <v>658</v>
      </c>
      <c r="I58" s="1">
        <v>377</v>
      </c>
      <c r="J58" s="2">
        <v>168</v>
      </c>
      <c r="K58" s="3">
        <f t="shared" si="12"/>
        <v>545</v>
      </c>
      <c r="L58" s="4">
        <v>275</v>
      </c>
      <c r="M58" s="2">
        <v>391</v>
      </c>
      <c r="N58" s="5">
        <f t="shared" si="13"/>
        <v>666</v>
      </c>
      <c r="O58" s="1">
        <v>1185</v>
      </c>
      <c r="P58" s="2">
        <v>135</v>
      </c>
      <c r="Q58" s="3">
        <f t="shared" si="14"/>
        <v>1320</v>
      </c>
      <c r="R58" s="4">
        <v>126</v>
      </c>
      <c r="S58" s="2">
        <v>0</v>
      </c>
      <c r="T58" s="5">
        <f t="shared" si="15"/>
        <v>126</v>
      </c>
      <c r="U58" s="1">
        <v>623</v>
      </c>
      <c r="V58" s="2">
        <v>404</v>
      </c>
      <c r="W58" s="3">
        <f t="shared" si="16"/>
        <v>1027</v>
      </c>
      <c r="X58" s="1">
        <v>1187</v>
      </c>
      <c r="Y58" s="2">
        <v>114</v>
      </c>
      <c r="Z58" s="3">
        <f t="shared" si="17"/>
        <v>1301</v>
      </c>
      <c r="AA58" s="4">
        <v>472</v>
      </c>
      <c r="AB58" s="2">
        <v>6</v>
      </c>
      <c r="AC58" s="3">
        <f t="shared" si="18"/>
        <v>478</v>
      </c>
      <c r="AD58" s="1">
        <f t="shared" si="9"/>
        <v>5835</v>
      </c>
      <c r="AE58" s="2">
        <f t="shared" si="8"/>
        <v>3560</v>
      </c>
      <c r="AF58" s="3">
        <f t="shared" si="19"/>
        <v>12016</v>
      </c>
    </row>
    <row r="59" spans="1:32" ht="39.950000000000003" customHeight="1" x14ac:dyDescent="0.15">
      <c r="A59" s="32">
        <v>41929</v>
      </c>
      <c r="B59" s="9" t="s">
        <v>20</v>
      </c>
      <c r="C59" s="1">
        <v>2344</v>
      </c>
      <c r="D59" s="2">
        <v>1215</v>
      </c>
      <c r="E59" s="3">
        <f t="shared" si="10"/>
        <v>3559</v>
      </c>
      <c r="F59" s="1">
        <v>1073</v>
      </c>
      <c r="G59" s="2">
        <v>137</v>
      </c>
      <c r="H59" s="3">
        <f t="shared" si="11"/>
        <v>1210</v>
      </c>
      <c r="I59" s="1">
        <v>29</v>
      </c>
      <c r="J59" s="2">
        <v>6</v>
      </c>
      <c r="K59" s="3">
        <f t="shared" si="12"/>
        <v>35</v>
      </c>
      <c r="L59" s="4">
        <v>794</v>
      </c>
      <c r="M59" s="2">
        <v>398</v>
      </c>
      <c r="N59" s="5">
        <f t="shared" si="13"/>
        <v>1192</v>
      </c>
      <c r="O59" s="1">
        <v>1226</v>
      </c>
      <c r="P59" s="2">
        <v>636</v>
      </c>
      <c r="Q59" s="3">
        <f t="shared" si="14"/>
        <v>1862</v>
      </c>
      <c r="R59" s="4">
        <v>39</v>
      </c>
      <c r="S59" s="2">
        <v>47</v>
      </c>
      <c r="T59" s="5">
        <f t="shared" si="15"/>
        <v>86</v>
      </c>
      <c r="U59" s="1">
        <v>1450</v>
      </c>
      <c r="V59" s="2">
        <v>162</v>
      </c>
      <c r="W59" s="3">
        <f t="shared" si="16"/>
        <v>1612</v>
      </c>
      <c r="X59" s="1">
        <v>1935</v>
      </c>
      <c r="Y59" s="2">
        <v>105</v>
      </c>
      <c r="Z59" s="3">
        <f t="shared" si="17"/>
        <v>2040</v>
      </c>
      <c r="AA59" s="4">
        <v>448</v>
      </c>
      <c r="AB59" s="2">
        <v>175</v>
      </c>
      <c r="AC59" s="3">
        <f t="shared" si="18"/>
        <v>623</v>
      </c>
      <c r="AD59" s="1">
        <f t="shared" si="9"/>
        <v>6177</v>
      </c>
      <c r="AE59" s="2">
        <f t="shared" si="8"/>
        <v>2140</v>
      </c>
      <c r="AF59" s="3">
        <f t="shared" si="19"/>
        <v>12219</v>
      </c>
    </row>
    <row r="60" spans="1:32" ht="39.950000000000003" customHeight="1" x14ac:dyDescent="0.15">
      <c r="A60" s="32">
        <v>41930</v>
      </c>
      <c r="B60" s="9" t="s">
        <v>21</v>
      </c>
      <c r="C60" s="1">
        <v>1990</v>
      </c>
      <c r="D60" s="2">
        <v>2040</v>
      </c>
      <c r="E60" s="3">
        <f t="shared" si="10"/>
        <v>4030</v>
      </c>
      <c r="F60" s="1">
        <v>1426</v>
      </c>
      <c r="G60" s="2">
        <v>314</v>
      </c>
      <c r="H60" s="3">
        <f t="shared" si="11"/>
        <v>1740</v>
      </c>
      <c r="I60" s="1">
        <v>302</v>
      </c>
      <c r="J60" s="2">
        <v>90</v>
      </c>
      <c r="K60" s="3">
        <f t="shared" si="12"/>
        <v>392</v>
      </c>
      <c r="L60" s="4">
        <v>1091</v>
      </c>
      <c r="M60" s="2">
        <v>220</v>
      </c>
      <c r="N60" s="5">
        <f t="shared" si="13"/>
        <v>1311</v>
      </c>
      <c r="O60" s="1">
        <v>1067</v>
      </c>
      <c r="P60" s="2">
        <v>328</v>
      </c>
      <c r="Q60" s="3">
        <f t="shared" si="14"/>
        <v>1395</v>
      </c>
      <c r="R60" s="4">
        <v>52</v>
      </c>
      <c r="S60" s="2">
        <v>210</v>
      </c>
      <c r="T60" s="5">
        <f t="shared" si="15"/>
        <v>262</v>
      </c>
      <c r="U60" s="1">
        <v>2714</v>
      </c>
      <c r="V60" s="2">
        <v>366</v>
      </c>
      <c r="W60" s="3">
        <f t="shared" si="16"/>
        <v>3080</v>
      </c>
      <c r="X60" s="1">
        <v>1403</v>
      </c>
      <c r="Y60" s="2">
        <v>208</v>
      </c>
      <c r="Z60" s="3">
        <f t="shared" si="17"/>
        <v>1611</v>
      </c>
      <c r="AA60" s="4">
        <v>814</v>
      </c>
      <c r="AB60" s="2">
        <v>343</v>
      </c>
      <c r="AC60" s="3">
        <f t="shared" si="18"/>
        <v>1157</v>
      </c>
      <c r="AD60" s="1">
        <f t="shared" si="9"/>
        <v>8389</v>
      </c>
      <c r="AE60" s="2">
        <f t="shared" si="8"/>
        <v>3583</v>
      </c>
      <c r="AF60" s="3">
        <f t="shared" si="19"/>
        <v>14978</v>
      </c>
    </row>
    <row r="61" spans="1:32" ht="39.950000000000003" customHeight="1" x14ac:dyDescent="0.15">
      <c r="A61" s="32">
        <v>41931</v>
      </c>
      <c r="B61" s="9" t="s">
        <v>22</v>
      </c>
      <c r="C61" s="1">
        <v>2594</v>
      </c>
      <c r="D61" s="2">
        <v>1415</v>
      </c>
      <c r="E61" s="3">
        <f t="shared" si="10"/>
        <v>4009</v>
      </c>
      <c r="F61" s="1">
        <v>1339</v>
      </c>
      <c r="G61" s="2">
        <v>747</v>
      </c>
      <c r="H61" s="3">
        <f t="shared" si="11"/>
        <v>2086</v>
      </c>
      <c r="I61" s="1">
        <v>309</v>
      </c>
      <c r="J61" s="2">
        <v>0</v>
      </c>
      <c r="K61" s="3">
        <f t="shared" si="12"/>
        <v>309</v>
      </c>
      <c r="L61" s="4">
        <v>625</v>
      </c>
      <c r="M61" s="2">
        <v>196</v>
      </c>
      <c r="N61" s="5">
        <f t="shared" si="13"/>
        <v>821</v>
      </c>
      <c r="O61" s="1">
        <v>1217</v>
      </c>
      <c r="P61" s="2">
        <v>122</v>
      </c>
      <c r="Q61" s="3">
        <f t="shared" si="14"/>
        <v>1339</v>
      </c>
      <c r="R61" s="4">
        <v>246</v>
      </c>
      <c r="S61" s="2">
        <v>88</v>
      </c>
      <c r="T61" s="5">
        <f t="shared" si="15"/>
        <v>334</v>
      </c>
      <c r="U61" s="1">
        <v>1912</v>
      </c>
      <c r="V61" s="2">
        <v>305</v>
      </c>
      <c r="W61" s="3">
        <f t="shared" si="16"/>
        <v>2217</v>
      </c>
      <c r="X61" s="1">
        <v>861</v>
      </c>
      <c r="Y61" s="2">
        <v>102</v>
      </c>
      <c r="Z61" s="3">
        <f t="shared" si="17"/>
        <v>963</v>
      </c>
      <c r="AA61" s="4">
        <v>639</v>
      </c>
      <c r="AB61" s="2">
        <v>71</v>
      </c>
      <c r="AC61" s="3">
        <f t="shared" si="18"/>
        <v>710</v>
      </c>
      <c r="AD61" s="1">
        <f t="shared" si="9"/>
        <v>7664</v>
      </c>
      <c r="AE61" s="2">
        <f t="shared" si="8"/>
        <v>2822</v>
      </c>
      <c r="AF61" s="3">
        <f t="shared" si="19"/>
        <v>12788</v>
      </c>
    </row>
    <row r="62" spans="1:32" ht="39.950000000000003" customHeight="1" x14ac:dyDescent="0.15">
      <c r="A62" s="32">
        <v>41932</v>
      </c>
      <c r="B62" s="9" t="s">
        <v>23</v>
      </c>
      <c r="C62" s="1">
        <v>2904</v>
      </c>
      <c r="D62" s="2">
        <v>1285</v>
      </c>
      <c r="E62" s="3">
        <f t="shared" si="10"/>
        <v>4189</v>
      </c>
      <c r="F62" s="1">
        <v>484</v>
      </c>
      <c r="G62" s="2">
        <v>171</v>
      </c>
      <c r="H62" s="3">
        <f t="shared" si="11"/>
        <v>655</v>
      </c>
      <c r="I62" s="1">
        <v>301</v>
      </c>
      <c r="J62" s="2">
        <v>107</v>
      </c>
      <c r="K62" s="3">
        <f t="shared" si="12"/>
        <v>408</v>
      </c>
      <c r="L62" s="4">
        <v>424</v>
      </c>
      <c r="M62" s="2">
        <v>298</v>
      </c>
      <c r="N62" s="5">
        <f t="shared" si="13"/>
        <v>722</v>
      </c>
      <c r="O62" s="1">
        <v>1088</v>
      </c>
      <c r="P62" s="2">
        <v>289</v>
      </c>
      <c r="Q62" s="3">
        <f t="shared" si="14"/>
        <v>1377</v>
      </c>
      <c r="R62" s="4">
        <v>148</v>
      </c>
      <c r="S62" s="2">
        <v>127</v>
      </c>
      <c r="T62" s="5">
        <f t="shared" si="15"/>
        <v>275</v>
      </c>
      <c r="U62" s="1">
        <v>1242</v>
      </c>
      <c r="V62" s="2">
        <v>425</v>
      </c>
      <c r="W62" s="3">
        <f t="shared" si="16"/>
        <v>1667</v>
      </c>
      <c r="X62" s="1">
        <v>789</v>
      </c>
      <c r="Y62" s="2">
        <v>242</v>
      </c>
      <c r="Z62" s="3">
        <f t="shared" si="17"/>
        <v>1031</v>
      </c>
      <c r="AA62" s="4">
        <v>608</v>
      </c>
      <c r="AB62" s="2">
        <v>30</v>
      </c>
      <c r="AC62" s="3">
        <f t="shared" si="18"/>
        <v>638</v>
      </c>
      <c r="AD62" s="1">
        <f t="shared" si="9"/>
        <v>6111</v>
      </c>
      <c r="AE62" s="2">
        <f t="shared" si="8"/>
        <v>2443</v>
      </c>
      <c r="AF62" s="3">
        <f t="shared" si="19"/>
        <v>10962</v>
      </c>
    </row>
    <row r="63" spans="1:32" ht="39.950000000000003" customHeight="1" x14ac:dyDescent="0.15">
      <c r="A63" s="32">
        <v>41933</v>
      </c>
      <c r="B63" s="9" t="s">
        <v>24</v>
      </c>
      <c r="C63" s="1">
        <v>1567</v>
      </c>
      <c r="D63" s="2">
        <v>1153</v>
      </c>
      <c r="E63" s="3">
        <f t="shared" si="10"/>
        <v>2720</v>
      </c>
      <c r="F63" s="1">
        <v>1011</v>
      </c>
      <c r="G63" s="2">
        <v>368</v>
      </c>
      <c r="H63" s="3">
        <f t="shared" si="11"/>
        <v>1379</v>
      </c>
      <c r="I63" s="1">
        <v>0</v>
      </c>
      <c r="J63" s="2">
        <v>168</v>
      </c>
      <c r="K63" s="3">
        <f t="shared" si="12"/>
        <v>168</v>
      </c>
      <c r="L63" s="4">
        <v>537</v>
      </c>
      <c r="M63" s="2">
        <v>123</v>
      </c>
      <c r="N63" s="5">
        <f t="shared" si="13"/>
        <v>660</v>
      </c>
      <c r="O63" s="1">
        <v>771</v>
      </c>
      <c r="P63" s="2">
        <v>75</v>
      </c>
      <c r="Q63" s="3">
        <f t="shared" si="14"/>
        <v>846</v>
      </c>
      <c r="R63" s="4">
        <v>144</v>
      </c>
      <c r="S63" s="2">
        <v>105</v>
      </c>
      <c r="T63" s="5">
        <f t="shared" si="15"/>
        <v>249</v>
      </c>
      <c r="U63" s="1">
        <v>1753</v>
      </c>
      <c r="V63" s="2">
        <v>304</v>
      </c>
      <c r="W63" s="3">
        <f t="shared" si="16"/>
        <v>2057</v>
      </c>
      <c r="X63" s="1">
        <v>835</v>
      </c>
      <c r="Y63" s="2">
        <v>36</v>
      </c>
      <c r="Z63" s="3">
        <f t="shared" si="17"/>
        <v>871</v>
      </c>
      <c r="AA63" s="4">
        <v>1028</v>
      </c>
      <c r="AB63" s="2">
        <v>42</v>
      </c>
      <c r="AC63" s="3">
        <f t="shared" si="18"/>
        <v>1070</v>
      </c>
      <c r="AD63" s="1">
        <f t="shared" si="9"/>
        <v>6040</v>
      </c>
      <c r="AE63" s="2">
        <f t="shared" si="8"/>
        <v>2263</v>
      </c>
      <c r="AF63" s="3">
        <f t="shared" si="19"/>
        <v>10020</v>
      </c>
    </row>
    <row r="64" spans="1:32" ht="39.950000000000003" customHeight="1" x14ac:dyDescent="0.15">
      <c r="A64" s="32">
        <v>41934</v>
      </c>
      <c r="B64" s="9" t="s">
        <v>17</v>
      </c>
      <c r="C64" s="1">
        <v>2128</v>
      </c>
      <c r="D64" s="2">
        <v>1792</v>
      </c>
      <c r="E64" s="3">
        <f t="shared" si="10"/>
        <v>3920</v>
      </c>
      <c r="F64" s="1">
        <v>637</v>
      </c>
      <c r="G64" s="2">
        <v>47</v>
      </c>
      <c r="H64" s="3">
        <f t="shared" si="11"/>
        <v>684</v>
      </c>
      <c r="I64" s="1">
        <v>409</v>
      </c>
      <c r="J64" s="2">
        <v>252</v>
      </c>
      <c r="K64" s="3">
        <f t="shared" si="12"/>
        <v>661</v>
      </c>
      <c r="L64" s="4">
        <v>3029</v>
      </c>
      <c r="M64" s="2">
        <v>552</v>
      </c>
      <c r="N64" s="5">
        <f t="shared" si="13"/>
        <v>3581</v>
      </c>
      <c r="O64" s="1">
        <v>730</v>
      </c>
      <c r="P64" s="2">
        <v>228</v>
      </c>
      <c r="Q64" s="3">
        <f t="shared" si="14"/>
        <v>958</v>
      </c>
      <c r="R64" s="4">
        <v>0</v>
      </c>
      <c r="S64" s="2">
        <v>108</v>
      </c>
      <c r="T64" s="5">
        <f t="shared" si="15"/>
        <v>108</v>
      </c>
      <c r="U64" s="1">
        <v>1678</v>
      </c>
      <c r="V64" s="2">
        <v>336</v>
      </c>
      <c r="W64" s="3">
        <f t="shared" si="16"/>
        <v>2014</v>
      </c>
      <c r="X64" s="1">
        <v>814</v>
      </c>
      <c r="Y64" s="2">
        <v>84</v>
      </c>
      <c r="Z64" s="3">
        <f t="shared" si="17"/>
        <v>898</v>
      </c>
      <c r="AA64" s="4">
        <v>589</v>
      </c>
      <c r="AB64" s="2">
        <v>209</v>
      </c>
      <c r="AC64" s="3">
        <f t="shared" si="18"/>
        <v>798</v>
      </c>
      <c r="AD64" s="1">
        <f t="shared" si="9"/>
        <v>8470</v>
      </c>
      <c r="AE64" s="2">
        <f t="shared" si="8"/>
        <v>3296</v>
      </c>
      <c r="AF64" s="3">
        <f t="shared" si="19"/>
        <v>13622</v>
      </c>
    </row>
    <row r="65" spans="1:32" ht="39.950000000000003" customHeight="1" x14ac:dyDescent="0.15">
      <c r="A65" s="32">
        <v>41935</v>
      </c>
      <c r="B65" s="9" t="s">
        <v>19</v>
      </c>
      <c r="C65" s="1">
        <v>3125</v>
      </c>
      <c r="D65" s="2">
        <v>1930</v>
      </c>
      <c r="E65" s="3">
        <f t="shared" si="10"/>
        <v>5055</v>
      </c>
      <c r="F65" s="1">
        <v>212</v>
      </c>
      <c r="G65" s="2">
        <v>232</v>
      </c>
      <c r="H65" s="3">
        <f t="shared" si="11"/>
        <v>444</v>
      </c>
      <c r="I65" s="1">
        <v>273</v>
      </c>
      <c r="J65" s="2">
        <v>191</v>
      </c>
      <c r="K65" s="3">
        <f t="shared" si="12"/>
        <v>464</v>
      </c>
      <c r="L65" s="4">
        <v>614</v>
      </c>
      <c r="M65" s="2">
        <v>369</v>
      </c>
      <c r="N65" s="5">
        <f t="shared" si="13"/>
        <v>983</v>
      </c>
      <c r="O65" s="1">
        <v>1028</v>
      </c>
      <c r="P65" s="2">
        <v>275</v>
      </c>
      <c r="Q65" s="3">
        <f t="shared" si="14"/>
        <v>1303</v>
      </c>
      <c r="R65" s="4">
        <v>0</v>
      </c>
      <c r="S65" s="2">
        <v>99</v>
      </c>
      <c r="T65" s="5">
        <f t="shared" si="15"/>
        <v>99</v>
      </c>
      <c r="U65" s="1">
        <v>1727</v>
      </c>
      <c r="V65" s="2">
        <v>359</v>
      </c>
      <c r="W65" s="3">
        <f t="shared" si="16"/>
        <v>2086</v>
      </c>
      <c r="X65" s="1">
        <v>776</v>
      </c>
      <c r="Y65" s="2">
        <v>34</v>
      </c>
      <c r="Z65" s="3">
        <f t="shared" si="17"/>
        <v>810</v>
      </c>
      <c r="AA65" s="4">
        <v>437</v>
      </c>
      <c r="AB65" s="2">
        <v>52</v>
      </c>
      <c r="AC65" s="3">
        <f t="shared" si="18"/>
        <v>489</v>
      </c>
      <c r="AD65" s="1">
        <f t="shared" si="9"/>
        <v>6388</v>
      </c>
      <c r="AE65" s="2">
        <f t="shared" si="8"/>
        <v>3232</v>
      </c>
      <c r="AF65" s="3">
        <f t="shared" si="19"/>
        <v>11733</v>
      </c>
    </row>
    <row r="66" spans="1:32" ht="39.950000000000003" customHeight="1" x14ac:dyDescent="0.15">
      <c r="A66" s="32">
        <v>41936</v>
      </c>
      <c r="B66" s="9" t="s">
        <v>20</v>
      </c>
      <c r="C66" s="1">
        <v>2867</v>
      </c>
      <c r="D66" s="2">
        <v>774</v>
      </c>
      <c r="E66" s="3">
        <f t="shared" si="10"/>
        <v>3641</v>
      </c>
      <c r="F66" s="1">
        <v>1028</v>
      </c>
      <c r="G66" s="2">
        <v>382</v>
      </c>
      <c r="H66" s="3">
        <f t="shared" si="11"/>
        <v>1410</v>
      </c>
      <c r="I66" s="1">
        <v>158</v>
      </c>
      <c r="J66" s="2">
        <v>206</v>
      </c>
      <c r="K66" s="3">
        <f t="shared" si="12"/>
        <v>364</v>
      </c>
      <c r="L66" s="4">
        <v>642</v>
      </c>
      <c r="M66" s="2">
        <v>451</v>
      </c>
      <c r="N66" s="5">
        <f t="shared" si="13"/>
        <v>1093</v>
      </c>
      <c r="O66" s="1">
        <v>1066</v>
      </c>
      <c r="P66" s="2">
        <v>171</v>
      </c>
      <c r="Q66" s="3">
        <f t="shared" si="14"/>
        <v>1237</v>
      </c>
      <c r="R66" s="4">
        <v>111</v>
      </c>
      <c r="S66" s="2">
        <v>33</v>
      </c>
      <c r="T66" s="5">
        <f t="shared" si="15"/>
        <v>144</v>
      </c>
      <c r="U66" s="1">
        <v>2566</v>
      </c>
      <c r="V66" s="2">
        <v>514</v>
      </c>
      <c r="W66" s="3">
        <f t="shared" si="16"/>
        <v>3080</v>
      </c>
      <c r="X66" s="1">
        <v>1786</v>
      </c>
      <c r="Y66" s="2">
        <v>128</v>
      </c>
      <c r="Z66" s="3">
        <f t="shared" si="17"/>
        <v>1914</v>
      </c>
      <c r="AA66" s="4">
        <v>592</v>
      </c>
      <c r="AB66" s="2">
        <v>164</v>
      </c>
      <c r="AC66" s="3">
        <f t="shared" si="18"/>
        <v>756</v>
      </c>
      <c r="AD66" s="1">
        <f t="shared" si="9"/>
        <v>7964</v>
      </c>
      <c r="AE66" s="2">
        <f t="shared" si="8"/>
        <v>2524</v>
      </c>
      <c r="AF66" s="3">
        <f t="shared" si="19"/>
        <v>13639</v>
      </c>
    </row>
    <row r="67" spans="1:32" ht="39.950000000000003" customHeight="1" x14ac:dyDescent="0.15">
      <c r="A67" s="32">
        <v>41937</v>
      </c>
      <c r="B67" s="9" t="s">
        <v>21</v>
      </c>
      <c r="C67" s="1">
        <v>3078</v>
      </c>
      <c r="D67" s="2">
        <v>1564</v>
      </c>
      <c r="E67" s="3">
        <f t="shared" si="10"/>
        <v>4642</v>
      </c>
      <c r="F67" s="1">
        <v>1542</v>
      </c>
      <c r="G67" s="2">
        <v>352</v>
      </c>
      <c r="H67" s="3">
        <f t="shared" si="11"/>
        <v>1894</v>
      </c>
      <c r="I67" s="1">
        <v>0</v>
      </c>
      <c r="J67" s="2">
        <v>162</v>
      </c>
      <c r="K67" s="3">
        <f t="shared" si="12"/>
        <v>162</v>
      </c>
      <c r="L67" s="4">
        <v>1364</v>
      </c>
      <c r="M67" s="2">
        <v>179</v>
      </c>
      <c r="N67" s="5">
        <f t="shared" si="13"/>
        <v>1543</v>
      </c>
      <c r="O67" s="1">
        <v>1451</v>
      </c>
      <c r="P67" s="2">
        <v>584</v>
      </c>
      <c r="Q67" s="3">
        <f t="shared" si="14"/>
        <v>2035</v>
      </c>
      <c r="R67" s="4">
        <v>198</v>
      </c>
      <c r="S67" s="2">
        <v>0</v>
      </c>
      <c r="T67" s="5">
        <f t="shared" si="15"/>
        <v>198</v>
      </c>
      <c r="U67" s="1">
        <v>2240</v>
      </c>
      <c r="V67" s="2">
        <v>677</v>
      </c>
      <c r="W67" s="3">
        <f t="shared" si="16"/>
        <v>2917</v>
      </c>
      <c r="X67" s="1">
        <v>1872</v>
      </c>
      <c r="Y67" s="2">
        <v>165</v>
      </c>
      <c r="Z67" s="3">
        <f t="shared" si="17"/>
        <v>2037</v>
      </c>
      <c r="AA67" s="4">
        <v>700</v>
      </c>
      <c r="AB67" s="2">
        <v>61</v>
      </c>
      <c r="AC67" s="3">
        <f t="shared" si="18"/>
        <v>761</v>
      </c>
      <c r="AD67" s="1">
        <f t="shared" si="9"/>
        <v>9122</v>
      </c>
      <c r="AE67" s="2">
        <f t="shared" si="8"/>
        <v>2995</v>
      </c>
      <c r="AF67" s="3">
        <f t="shared" si="19"/>
        <v>16189</v>
      </c>
    </row>
    <row r="68" spans="1:32" ht="39.950000000000003" customHeight="1" x14ac:dyDescent="0.15">
      <c r="A68" s="32">
        <v>41938</v>
      </c>
      <c r="B68" s="9" t="s">
        <v>22</v>
      </c>
      <c r="C68" s="1"/>
      <c r="D68" s="2"/>
      <c r="E68" s="3">
        <f t="shared" si="10"/>
        <v>0</v>
      </c>
      <c r="F68" s="1"/>
      <c r="G68" s="2"/>
      <c r="H68" s="3"/>
      <c r="I68" s="1"/>
      <c r="J68" s="2"/>
      <c r="K68" s="3"/>
      <c r="L68" s="4"/>
      <c r="M68" s="2"/>
      <c r="N68" s="5"/>
      <c r="O68" s="1"/>
      <c r="P68" s="2"/>
      <c r="Q68" s="3"/>
      <c r="R68" s="4"/>
      <c r="S68" s="2"/>
      <c r="T68" s="5"/>
      <c r="U68" s="1"/>
      <c r="V68" s="2"/>
      <c r="W68" s="3"/>
      <c r="X68" s="1"/>
      <c r="Y68" s="2"/>
      <c r="Z68" s="3"/>
      <c r="AA68" s="4"/>
      <c r="AB68" s="2"/>
      <c r="AC68" s="3"/>
      <c r="AD68" s="1">
        <f t="shared" si="9"/>
        <v>0</v>
      </c>
      <c r="AE68" s="2">
        <f t="shared" si="8"/>
        <v>0</v>
      </c>
      <c r="AF68" s="3">
        <f t="shared" si="19"/>
        <v>0</v>
      </c>
    </row>
    <row r="69" spans="1:32" ht="39.950000000000003" customHeight="1" x14ac:dyDescent="0.15">
      <c r="A69" s="32">
        <v>41939</v>
      </c>
      <c r="B69" s="9" t="s">
        <v>23</v>
      </c>
      <c r="C69" s="1"/>
      <c r="D69" s="2"/>
      <c r="E69" s="3"/>
      <c r="F69" s="1"/>
      <c r="G69" s="2"/>
      <c r="H69" s="3"/>
      <c r="I69" s="1"/>
      <c r="J69" s="2"/>
      <c r="K69" s="3"/>
      <c r="L69" s="4"/>
      <c r="M69" s="2"/>
      <c r="N69" s="5"/>
      <c r="O69" s="1"/>
      <c r="P69" s="2"/>
      <c r="Q69" s="3"/>
      <c r="R69" s="4"/>
      <c r="S69" s="2"/>
      <c r="T69" s="5"/>
      <c r="U69" s="1"/>
      <c r="V69" s="2"/>
      <c r="W69" s="3"/>
      <c r="X69" s="1"/>
      <c r="Y69" s="2"/>
      <c r="Z69" s="3"/>
      <c r="AA69" s="4"/>
      <c r="AB69" s="2"/>
      <c r="AC69" s="3"/>
      <c r="AD69" s="1">
        <f t="shared" si="9"/>
        <v>0</v>
      </c>
      <c r="AE69" s="2">
        <f t="shared" si="8"/>
        <v>0</v>
      </c>
      <c r="AF69" s="3">
        <f t="shared" si="19"/>
        <v>0</v>
      </c>
    </row>
    <row r="70" spans="1:32" ht="39.950000000000003" customHeight="1" x14ac:dyDescent="0.15">
      <c r="A70" s="32">
        <v>41940</v>
      </c>
      <c r="B70" s="9" t="s">
        <v>24</v>
      </c>
      <c r="C70" s="1"/>
      <c r="D70" s="2"/>
      <c r="E70" s="3"/>
      <c r="F70" s="1"/>
      <c r="G70" s="2"/>
      <c r="H70" s="3"/>
      <c r="I70" s="1"/>
      <c r="J70" s="2"/>
      <c r="K70" s="3"/>
      <c r="L70" s="4"/>
      <c r="M70" s="2"/>
      <c r="N70" s="5"/>
      <c r="O70" s="1"/>
      <c r="P70" s="2"/>
      <c r="Q70" s="3"/>
      <c r="R70" s="4"/>
      <c r="S70" s="2"/>
      <c r="T70" s="5"/>
      <c r="U70" s="1"/>
      <c r="V70" s="2"/>
      <c r="W70" s="3"/>
      <c r="X70" s="1"/>
      <c r="Y70" s="2"/>
      <c r="Z70" s="3"/>
      <c r="AA70" s="4"/>
      <c r="AB70" s="2"/>
      <c r="AC70" s="3"/>
      <c r="AD70" s="1">
        <f t="shared" si="9"/>
        <v>0</v>
      </c>
      <c r="AE70" s="2">
        <f t="shared" si="8"/>
        <v>0</v>
      </c>
      <c r="AF70" s="3">
        <f t="shared" si="19"/>
        <v>0</v>
      </c>
    </row>
    <row r="71" spans="1:32" ht="39.950000000000003" customHeight="1" x14ac:dyDescent="0.15">
      <c r="A71" s="32">
        <v>41941</v>
      </c>
      <c r="B71" s="9" t="s">
        <v>17</v>
      </c>
      <c r="C71" s="1"/>
      <c r="D71" s="2"/>
      <c r="E71" s="3"/>
      <c r="F71" s="1"/>
      <c r="G71" s="2"/>
      <c r="H71" s="3"/>
      <c r="I71" s="1"/>
      <c r="J71" s="2"/>
      <c r="K71" s="3"/>
      <c r="L71" s="4"/>
      <c r="M71" s="2"/>
      <c r="N71" s="5"/>
      <c r="O71" s="1"/>
      <c r="P71" s="2"/>
      <c r="Q71" s="3"/>
      <c r="R71" s="4"/>
      <c r="S71" s="2"/>
      <c r="T71" s="5"/>
      <c r="U71" s="1"/>
      <c r="V71" s="2"/>
      <c r="W71" s="3"/>
      <c r="X71" s="1"/>
      <c r="Y71" s="2"/>
      <c r="Z71" s="3"/>
      <c r="AA71" s="4"/>
      <c r="AB71" s="2"/>
      <c r="AC71" s="3"/>
      <c r="AD71" s="1">
        <f t="shared" si="9"/>
        <v>0</v>
      </c>
      <c r="AE71" s="2">
        <f t="shared" si="8"/>
        <v>0</v>
      </c>
      <c r="AF71" s="3">
        <f t="shared" si="19"/>
        <v>0</v>
      </c>
    </row>
    <row r="72" spans="1:32" ht="39.950000000000003" customHeight="1" x14ac:dyDescent="0.15">
      <c r="A72" s="32">
        <v>41942</v>
      </c>
      <c r="B72" s="9" t="s">
        <v>19</v>
      </c>
      <c r="C72" s="1"/>
      <c r="D72" s="2"/>
      <c r="E72" s="3"/>
      <c r="F72" s="1"/>
      <c r="G72" s="2"/>
      <c r="H72" s="3"/>
      <c r="I72" s="1"/>
      <c r="J72" s="2"/>
      <c r="K72" s="3"/>
      <c r="L72" s="4"/>
      <c r="M72" s="2"/>
      <c r="N72" s="5"/>
      <c r="O72" s="1"/>
      <c r="P72" s="2"/>
      <c r="Q72" s="3"/>
      <c r="R72" s="4"/>
      <c r="S72" s="2"/>
      <c r="T72" s="5"/>
      <c r="U72" s="1"/>
      <c r="V72" s="2"/>
      <c r="W72" s="3"/>
      <c r="X72" s="1"/>
      <c r="Y72" s="2"/>
      <c r="Z72" s="3"/>
      <c r="AA72" s="4"/>
      <c r="AB72" s="2"/>
      <c r="AC72" s="3"/>
      <c r="AD72" s="1">
        <f t="shared" si="9"/>
        <v>0</v>
      </c>
      <c r="AE72" s="2">
        <f t="shared" si="8"/>
        <v>0</v>
      </c>
      <c r="AF72" s="3">
        <f t="shared" si="19"/>
        <v>0</v>
      </c>
    </row>
    <row r="73" spans="1:32" ht="39.950000000000003" customHeight="1" thickBot="1" x14ac:dyDescent="0.2">
      <c r="A73" s="33">
        <v>41943</v>
      </c>
      <c r="B73" s="9" t="s">
        <v>20</v>
      </c>
      <c r="C73" s="6"/>
      <c r="D73" s="7"/>
      <c r="E73" s="8"/>
      <c r="F73" s="6"/>
      <c r="G73" s="7"/>
      <c r="H73" s="8"/>
      <c r="I73" s="6"/>
      <c r="J73" s="7"/>
      <c r="K73" s="8"/>
      <c r="L73" s="21"/>
      <c r="M73" s="7"/>
      <c r="N73" s="22"/>
      <c r="O73" s="6"/>
      <c r="P73" s="7"/>
      <c r="Q73" s="8"/>
      <c r="R73" s="21"/>
      <c r="S73" s="7"/>
      <c r="T73" s="22"/>
      <c r="U73" s="6"/>
      <c r="V73" s="7"/>
      <c r="W73" s="8"/>
      <c r="X73" s="6"/>
      <c r="Y73" s="7"/>
      <c r="Z73" s="8"/>
      <c r="AA73" s="21"/>
      <c r="AB73" s="7"/>
      <c r="AC73" s="8"/>
      <c r="AD73" s="6">
        <f t="shared" si="9"/>
        <v>0</v>
      </c>
      <c r="AE73" s="7">
        <f t="shared" si="8"/>
        <v>0</v>
      </c>
      <c r="AF73" s="8">
        <f t="shared" si="19"/>
        <v>0</v>
      </c>
    </row>
    <row r="74" spans="1:32" ht="60" customHeight="1" thickBot="1" x14ac:dyDescent="0.2">
      <c r="A74" s="24" t="s">
        <v>13</v>
      </c>
      <c r="B74" s="25"/>
      <c r="C74" s="26">
        <f>SUM(C43:C73)</f>
        <v>51234</v>
      </c>
      <c r="D74" s="27">
        <f t="shared" ref="D74:AF74" si="20">SUM(D43:D73)</f>
        <v>28703</v>
      </c>
      <c r="E74" s="28">
        <f t="shared" si="20"/>
        <v>79937</v>
      </c>
      <c r="F74" s="26">
        <f t="shared" si="20"/>
        <v>24759</v>
      </c>
      <c r="G74" s="27">
        <f t="shared" si="20"/>
        <v>6729</v>
      </c>
      <c r="H74" s="28">
        <f t="shared" si="20"/>
        <v>31488</v>
      </c>
      <c r="I74" s="26">
        <f t="shared" si="20"/>
        <v>8812</v>
      </c>
      <c r="J74" s="27">
        <f t="shared" si="20"/>
        <v>3973</v>
      </c>
      <c r="K74" s="28">
        <f t="shared" si="20"/>
        <v>12785</v>
      </c>
      <c r="L74" s="29">
        <f t="shared" si="20"/>
        <v>22801</v>
      </c>
      <c r="M74" s="27">
        <f t="shared" si="20"/>
        <v>9458</v>
      </c>
      <c r="N74" s="30">
        <f t="shared" si="20"/>
        <v>32259</v>
      </c>
      <c r="O74" s="26">
        <f t="shared" si="20"/>
        <v>24021</v>
      </c>
      <c r="P74" s="27">
        <f t="shared" si="20"/>
        <v>6510</v>
      </c>
      <c r="Q74" s="28">
        <f t="shared" si="20"/>
        <v>30531</v>
      </c>
      <c r="R74" s="29">
        <f t="shared" si="20"/>
        <v>2385</v>
      </c>
      <c r="S74" s="27">
        <f t="shared" si="20"/>
        <v>2191</v>
      </c>
      <c r="T74" s="30">
        <f t="shared" si="20"/>
        <v>4576</v>
      </c>
      <c r="U74" s="26">
        <f t="shared" si="20"/>
        <v>36854</v>
      </c>
      <c r="V74" s="27">
        <f t="shared" si="20"/>
        <v>9161</v>
      </c>
      <c r="W74" s="28">
        <f t="shared" si="20"/>
        <v>46015</v>
      </c>
      <c r="X74" s="26">
        <f t="shared" si="20"/>
        <v>34861</v>
      </c>
      <c r="Y74" s="27">
        <f t="shared" si="20"/>
        <v>4932</v>
      </c>
      <c r="Z74" s="28">
        <f t="shared" si="20"/>
        <v>39793</v>
      </c>
      <c r="AA74" s="29">
        <f t="shared" si="20"/>
        <v>15119</v>
      </c>
      <c r="AB74" s="27">
        <f t="shared" si="20"/>
        <v>2803</v>
      </c>
      <c r="AC74" s="28">
        <f t="shared" si="20"/>
        <v>17922</v>
      </c>
      <c r="AD74" s="26">
        <f t="shared" si="20"/>
        <v>161964</v>
      </c>
      <c r="AE74" s="27">
        <f t="shared" si="20"/>
        <v>63018</v>
      </c>
      <c r="AF74" s="28">
        <f t="shared" si="20"/>
        <v>295306</v>
      </c>
    </row>
    <row r="76" spans="1:32" x14ac:dyDescent="0.15">
      <c r="E76">
        <f>E74/19*30</f>
        <v>126216.31578947368</v>
      </c>
      <c r="H76">
        <f>H74/19*30</f>
        <v>49717.894736842107</v>
      </c>
      <c r="K76">
        <f>K74/19*30</f>
        <v>20186.84210526316</v>
      </c>
      <c r="N76">
        <f>N74/19*30</f>
        <v>50935.26315789474</v>
      </c>
      <c r="Q76">
        <f>Q74/19*30</f>
        <v>48206.842105263153</v>
      </c>
      <c r="T76">
        <f>T74/19*30</f>
        <v>7225.2631578947367</v>
      </c>
      <c r="W76">
        <f>W74/19*30</f>
        <v>72655.263157894733</v>
      </c>
      <c r="Z76">
        <f>Z74/19*30</f>
        <v>62831.052631578947</v>
      </c>
      <c r="AC76">
        <f>AC74/19*30</f>
        <v>28297.894736842107</v>
      </c>
    </row>
  </sheetData>
  <mergeCells count="25">
    <mergeCell ref="A2:AF2"/>
    <mergeCell ref="B4:B5"/>
    <mergeCell ref="U4:W4"/>
    <mergeCell ref="X4:Z4"/>
    <mergeCell ref="AA4:AC4"/>
    <mergeCell ref="A4:A5"/>
    <mergeCell ref="AD4:AF4"/>
    <mergeCell ref="C4:E4"/>
    <mergeCell ref="F4:H4"/>
    <mergeCell ref="I4:K4"/>
    <mergeCell ref="L4:N4"/>
    <mergeCell ref="O4:Q4"/>
    <mergeCell ref="R4:T4"/>
    <mergeCell ref="A41:A42"/>
    <mergeCell ref="B41:B42"/>
    <mergeCell ref="C41:E41"/>
    <mergeCell ref="F41:H41"/>
    <mergeCell ref="I41:K41"/>
    <mergeCell ref="AA41:AC41"/>
    <mergeCell ref="AD41:AF41"/>
    <mergeCell ref="L41:N41"/>
    <mergeCell ref="O41:Q41"/>
    <mergeCell ref="R41:T41"/>
    <mergeCell ref="U41:W41"/>
    <mergeCell ref="X41:Z41"/>
  </mergeCells>
  <phoneticPr fontId="2"/>
  <pageMargins left="0.25" right="0.25" top="0.75" bottom="0.75" header="0.3" footer="0.3"/>
  <pageSetup paperSize="8"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76"/>
  <sheetViews>
    <sheetView topLeftCell="W28" zoomScale="70" zoomScaleNormal="70" workbookViewId="0">
      <selection activeCell="AE38" sqref="AE38"/>
    </sheetView>
  </sheetViews>
  <sheetFormatPr defaultRowHeight="13.5" x14ac:dyDescent="0.15"/>
  <cols>
    <col min="1" max="1" width="15" customWidth="1"/>
    <col min="3" max="4" width="10.625" customWidth="1"/>
    <col min="5" max="5" width="13.375" bestFit="1" customWidth="1"/>
    <col min="6" max="7" width="10.625" customWidth="1"/>
    <col min="8" max="8" width="13.375" bestFit="1" customWidth="1"/>
    <col min="9" max="10" width="10.625" customWidth="1"/>
    <col min="11" max="11" width="11.5" bestFit="1" customWidth="1"/>
    <col min="12" max="13" width="10.625" customWidth="1"/>
    <col min="14" max="14" width="13.375" bestFit="1" customWidth="1"/>
    <col min="15" max="16" width="10.625" customWidth="1"/>
    <col min="17" max="17" width="13.375" bestFit="1" customWidth="1"/>
    <col min="18" max="19" width="10.625" customWidth="1"/>
    <col min="20" max="20" width="11.5" bestFit="1" customWidth="1"/>
    <col min="21" max="22" width="10.625" customWidth="1"/>
    <col min="23" max="23" width="13.375" bestFit="1" customWidth="1"/>
    <col min="24" max="25" width="10.625" customWidth="1"/>
    <col min="26" max="26" width="11.5" bestFit="1" customWidth="1"/>
    <col min="27" max="28" width="10.625" customWidth="1"/>
    <col min="29" max="29" width="11.5" bestFit="1" customWidth="1"/>
    <col min="30" max="31" width="12.625" customWidth="1"/>
    <col min="32" max="32" width="16" bestFit="1" customWidth="1"/>
  </cols>
  <sheetData>
    <row r="2" spans="1:32" ht="26.25" customHeight="1" x14ac:dyDescent="0.1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</row>
    <row r="3" spans="1:32" ht="14.25" thickBot="1" x14ac:dyDescent="0.2"/>
    <row r="4" spans="1:32" ht="24.95" customHeight="1" x14ac:dyDescent="0.15">
      <c r="A4" s="47" t="s">
        <v>15</v>
      </c>
      <c r="B4" s="49" t="s">
        <v>16</v>
      </c>
      <c r="C4" s="45" t="s">
        <v>1</v>
      </c>
      <c r="D4" s="43"/>
      <c r="E4" s="44"/>
      <c r="F4" s="45" t="s">
        <v>5</v>
      </c>
      <c r="G4" s="43"/>
      <c r="H4" s="44"/>
      <c r="I4" s="45" t="s">
        <v>9</v>
      </c>
      <c r="J4" s="43"/>
      <c r="K4" s="44"/>
      <c r="L4" s="42" t="s">
        <v>10</v>
      </c>
      <c r="M4" s="43"/>
      <c r="N4" s="46"/>
      <c r="O4" s="45" t="s">
        <v>11</v>
      </c>
      <c r="P4" s="43"/>
      <c r="Q4" s="44"/>
      <c r="R4" s="42" t="s">
        <v>12</v>
      </c>
      <c r="S4" s="43"/>
      <c r="T4" s="46"/>
      <c r="U4" s="45" t="s">
        <v>6</v>
      </c>
      <c r="V4" s="43"/>
      <c r="W4" s="44"/>
      <c r="X4" s="45" t="s">
        <v>7</v>
      </c>
      <c r="Y4" s="43"/>
      <c r="Z4" s="44"/>
      <c r="AA4" s="42" t="s">
        <v>8</v>
      </c>
      <c r="AB4" s="43"/>
      <c r="AC4" s="44"/>
      <c r="AD4" s="45" t="s">
        <v>14</v>
      </c>
      <c r="AE4" s="43"/>
      <c r="AF4" s="44"/>
    </row>
    <row r="5" spans="1:32" ht="24.95" customHeight="1" thickBot="1" x14ac:dyDescent="0.2">
      <c r="A5" s="48"/>
      <c r="B5" s="50"/>
      <c r="C5" s="16" t="s">
        <v>2</v>
      </c>
      <c r="D5" s="17" t="s">
        <v>3</v>
      </c>
      <c r="E5" s="18" t="s">
        <v>4</v>
      </c>
      <c r="F5" s="16" t="s">
        <v>2</v>
      </c>
      <c r="G5" s="17" t="s">
        <v>3</v>
      </c>
      <c r="H5" s="18" t="s">
        <v>4</v>
      </c>
      <c r="I5" s="16" t="s">
        <v>2</v>
      </c>
      <c r="J5" s="17" t="s">
        <v>3</v>
      </c>
      <c r="K5" s="18" t="s">
        <v>4</v>
      </c>
      <c r="L5" s="19" t="s">
        <v>2</v>
      </c>
      <c r="M5" s="17" t="s">
        <v>3</v>
      </c>
      <c r="N5" s="20" t="s">
        <v>4</v>
      </c>
      <c r="O5" s="16" t="s">
        <v>2</v>
      </c>
      <c r="P5" s="17" t="s">
        <v>3</v>
      </c>
      <c r="Q5" s="18" t="s">
        <v>4</v>
      </c>
      <c r="R5" s="19" t="s">
        <v>2</v>
      </c>
      <c r="S5" s="17" t="s">
        <v>3</v>
      </c>
      <c r="T5" s="20" t="s">
        <v>4</v>
      </c>
      <c r="U5" s="16" t="s">
        <v>2</v>
      </c>
      <c r="V5" s="17" t="s">
        <v>3</v>
      </c>
      <c r="W5" s="18" t="s">
        <v>4</v>
      </c>
      <c r="X5" s="16" t="s">
        <v>2</v>
      </c>
      <c r="Y5" s="17" t="s">
        <v>3</v>
      </c>
      <c r="Z5" s="18" t="s">
        <v>4</v>
      </c>
      <c r="AA5" s="19" t="s">
        <v>2</v>
      </c>
      <c r="AB5" s="17" t="s">
        <v>3</v>
      </c>
      <c r="AC5" s="18" t="s">
        <v>4</v>
      </c>
      <c r="AD5" s="16" t="s">
        <v>2</v>
      </c>
      <c r="AE5" s="17" t="s">
        <v>3</v>
      </c>
      <c r="AF5" s="18" t="s">
        <v>4</v>
      </c>
    </row>
    <row r="6" spans="1:32" ht="39.950000000000003" customHeight="1" x14ac:dyDescent="0.15">
      <c r="A6" s="31">
        <v>41913</v>
      </c>
      <c r="B6" s="10" t="s">
        <v>18</v>
      </c>
      <c r="C6" s="11">
        <v>0</v>
      </c>
      <c r="D6" s="12">
        <v>0</v>
      </c>
      <c r="E6" s="13">
        <v>0</v>
      </c>
      <c r="F6" s="11">
        <v>2</v>
      </c>
      <c r="G6" s="12">
        <v>2</v>
      </c>
      <c r="H6" s="13">
        <v>3655</v>
      </c>
      <c r="I6" s="11">
        <v>0</v>
      </c>
      <c r="J6" s="12">
        <v>0</v>
      </c>
      <c r="K6" s="13">
        <v>0</v>
      </c>
      <c r="L6" s="14">
        <v>0</v>
      </c>
      <c r="M6" s="12">
        <v>0</v>
      </c>
      <c r="N6" s="15">
        <v>0</v>
      </c>
      <c r="O6" s="11">
        <v>0</v>
      </c>
      <c r="P6" s="12">
        <v>0</v>
      </c>
      <c r="Q6" s="13">
        <v>0</v>
      </c>
      <c r="R6" s="14">
        <v>0</v>
      </c>
      <c r="S6" s="12">
        <v>0</v>
      </c>
      <c r="T6" s="15">
        <v>0</v>
      </c>
      <c r="U6" s="11">
        <v>0</v>
      </c>
      <c r="V6" s="12">
        <v>0</v>
      </c>
      <c r="W6" s="13">
        <v>0</v>
      </c>
      <c r="X6" s="11">
        <v>0</v>
      </c>
      <c r="Y6" s="12">
        <v>0</v>
      </c>
      <c r="Z6" s="13">
        <v>0</v>
      </c>
      <c r="AA6" s="14">
        <v>0</v>
      </c>
      <c r="AB6" s="12">
        <v>0</v>
      </c>
      <c r="AC6" s="13">
        <v>0</v>
      </c>
      <c r="AD6" s="11">
        <f>C6+F6+I6+L6+R6+U6+AA6</f>
        <v>2</v>
      </c>
      <c r="AE6" s="12">
        <f t="shared" ref="AE6:AE36" si="0">D6+G6+J6+M6+S6+V6+AB6</f>
        <v>2</v>
      </c>
      <c r="AF6" s="13">
        <f>E6+H6+K6+N6+Q6+T6+W6+Z6+AC6</f>
        <v>3655</v>
      </c>
    </row>
    <row r="7" spans="1:32" ht="39.950000000000003" customHeight="1" x14ac:dyDescent="0.15">
      <c r="A7" s="32">
        <v>41914</v>
      </c>
      <c r="B7" s="9" t="s">
        <v>19</v>
      </c>
      <c r="C7" s="1">
        <v>0</v>
      </c>
      <c r="D7" s="2">
        <v>0</v>
      </c>
      <c r="E7" s="3">
        <v>0</v>
      </c>
      <c r="F7" s="1">
        <v>2</v>
      </c>
      <c r="G7" s="2">
        <v>2</v>
      </c>
      <c r="H7" s="3">
        <v>1792</v>
      </c>
      <c r="I7" s="1">
        <v>0</v>
      </c>
      <c r="J7" s="2">
        <v>0</v>
      </c>
      <c r="K7" s="3">
        <v>0</v>
      </c>
      <c r="L7" s="4">
        <v>0</v>
      </c>
      <c r="M7" s="2">
        <v>0</v>
      </c>
      <c r="N7" s="5">
        <v>0</v>
      </c>
      <c r="O7" s="1">
        <v>0</v>
      </c>
      <c r="P7" s="2">
        <v>0</v>
      </c>
      <c r="Q7" s="3">
        <v>0</v>
      </c>
      <c r="R7" s="4">
        <v>0</v>
      </c>
      <c r="S7" s="2">
        <v>0</v>
      </c>
      <c r="T7" s="5">
        <v>0</v>
      </c>
      <c r="U7" s="1">
        <v>0</v>
      </c>
      <c r="V7" s="2">
        <v>0</v>
      </c>
      <c r="W7" s="3">
        <v>0</v>
      </c>
      <c r="X7" s="1">
        <v>0</v>
      </c>
      <c r="Y7" s="2">
        <v>0</v>
      </c>
      <c r="Z7" s="3">
        <v>0</v>
      </c>
      <c r="AA7" s="4">
        <v>0</v>
      </c>
      <c r="AB7" s="2">
        <v>0</v>
      </c>
      <c r="AC7" s="3">
        <v>0</v>
      </c>
      <c r="AD7" s="1">
        <f t="shared" ref="AD7:AD36" si="1">C7+F7+I7+L7+R7+U7+AA7</f>
        <v>2</v>
      </c>
      <c r="AE7" s="2">
        <f t="shared" si="0"/>
        <v>2</v>
      </c>
      <c r="AF7" s="3">
        <f>E7+H7+K7+N7+Q7+T7+W7+Z7+AC7</f>
        <v>1792</v>
      </c>
    </row>
    <row r="8" spans="1:32" ht="39.950000000000003" customHeight="1" x14ac:dyDescent="0.15">
      <c r="A8" s="32">
        <v>41915</v>
      </c>
      <c r="B8" s="9" t="s">
        <v>20</v>
      </c>
      <c r="C8" s="1">
        <v>4</v>
      </c>
      <c r="D8" s="2">
        <v>16</v>
      </c>
      <c r="E8" s="3">
        <v>36056</v>
      </c>
      <c r="F8" s="1">
        <v>2</v>
      </c>
      <c r="G8" s="2">
        <v>6</v>
      </c>
      <c r="H8" s="3">
        <v>10102</v>
      </c>
      <c r="I8" s="1">
        <v>0</v>
      </c>
      <c r="J8" s="2">
        <v>0</v>
      </c>
      <c r="K8" s="3">
        <v>0</v>
      </c>
      <c r="L8" s="4">
        <v>0</v>
      </c>
      <c r="M8" s="2">
        <v>0</v>
      </c>
      <c r="N8" s="5">
        <v>0</v>
      </c>
      <c r="O8" s="1">
        <v>1</v>
      </c>
      <c r="P8" s="2">
        <v>2</v>
      </c>
      <c r="Q8" s="3">
        <v>1512</v>
      </c>
      <c r="R8" s="4">
        <v>0</v>
      </c>
      <c r="S8" s="2">
        <v>0</v>
      </c>
      <c r="T8" s="5">
        <v>0</v>
      </c>
      <c r="U8" s="1">
        <v>0</v>
      </c>
      <c r="V8" s="2">
        <v>0</v>
      </c>
      <c r="W8" s="3">
        <v>0</v>
      </c>
      <c r="X8" s="1">
        <v>0</v>
      </c>
      <c r="Y8" s="2">
        <v>0</v>
      </c>
      <c r="Z8" s="3">
        <v>0</v>
      </c>
      <c r="AA8" s="4">
        <v>1</v>
      </c>
      <c r="AB8" s="2">
        <v>18</v>
      </c>
      <c r="AC8" s="3">
        <v>45000</v>
      </c>
      <c r="AD8" s="1">
        <f t="shared" si="1"/>
        <v>7</v>
      </c>
      <c r="AE8" s="2">
        <f t="shared" si="0"/>
        <v>40</v>
      </c>
      <c r="AF8" s="3">
        <f t="shared" ref="AF8:AF36" si="2">E8+H8+K8+N8+Q8+T8+W8+Z8+AC8</f>
        <v>92670</v>
      </c>
    </row>
    <row r="9" spans="1:32" ht="39.950000000000003" customHeight="1" x14ac:dyDescent="0.15">
      <c r="A9" s="32">
        <v>41916</v>
      </c>
      <c r="B9" s="9" t="s">
        <v>21</v>
      </c>
      <c r="C9" s="1">
        <v>4</v>
      </c>
      <c r="D9" s="2">
        <v>8</v>
      </c>
      <c r="E9" s="3">
        <v>26776</v>
      </c>
      <c r="F9" s="1">
        <v>6</v>
      </c>
      <c r="G9" s="2">
        <v>19</v>
      </c>
      <c r="H9" s="3">
        <v>52136</v>
      </c>
      <c r="I9" s="1">
        <v>0</v>
      </c>
      <c r="J9" s="2">
        <v>0</v>
      </c>
      <c r="K9" s="3">
        <v>0</v>
      </c>
      <c r="L9" s="4">
        <v>0</v>
      </c>
      <c r="M9" s="2">
        <v>0</v>
      </c>
      <c r="N9" s="5">
        <v>0</v>
      </c>
      <c r="O9" s="1">
        <v>2</v>
      </c>
      <c r="P9" s="2">
        <v>4</v>
      </c>
      <c r="Q9" s="3">
        <v>9653</v>
      </c>
      <c r="R9" s="4">
        <v>0</v>
      </c>
      <c r="S9" s="2">
        <v>0</v>
      </c>
      <c r="T9" s="5">
        <v>0</v>
      </c>
      <c r="U9" s="1">
        <v>1</v>
      </c>
      <c r="V9" s="2">
        <v>2</v>
      </c>
      <c r="W9" s="3">
        <v>2176</v>
      </c>
      <c r="X9" s="1">
        <v>0</v>
      </c>
      <c r="Y9" s="2">
        <v>0</v>
      </c>
      <c r="Z9" s="3">
        <v>0</v>
      </c>
      <c r="AA9" s="4">
        <v>0</v>
      </c>
      <c r="AB9" s="2">
        <v>0</v>
      </c>
      <c r="AC9" s="3">
        <v>0</v>
      </c>
      <c r="AD9" s="1">
        <f t="shared" si="1"/>
        <v>11</v>
      </c>
      <c r="AE9" s="2">
        <f t="shared" si="0"/>
        <v>29</v>
      </c>
      <c r="AF9" s="3">
        <f t="shared" si="2"/>
        <v>90741</v>
      </c>
    </row>
    <row r="10" spans="1:32" ht="39.950000000000003" customHeight="1" x14ac:dyDescent="0.15">
      <c r="A10" s="32">
        <v>41917</v>
      </c>
      <c r="B10" s="9" t="s">
        <v>22</v>
      </c>
      <c r="C10" s="1">
        <v>1</v>
      </c>
      <c r="D10" s="2">
        <v>3</v>
      </c>
      <c r="E10" s="3">
        <v>2436</v>
      </c>
      <c r="F10" s="1">
        <v>1</v>
      </c>
      <c r="G10" s="2">
        <v>5</v>
      </c>
      <c r="H10" s="3">
        <v>5400</v>
      </c>
      <c r="I10" s="1">
        <v>2</v>
      </c>
      <c r="J10" s="2">
        <v>3</v>
      </c>
      <c r="K10" s="3">
        <v>5769</v>
      </c>
      <c r="L10" s="4">
        <v>0</v>
      </c>
      <c r="M10" s="2">
        <v>0</v>
      </c>
      <c r="N10" s="5">
        <v>0</v>
      </c>
      <c r="O10" s="1">
        <v>1</v>
      </c>
      <c r="P10" s="2">
        <v>2</v>
      </c>
      <c r="Q10" s="3">
        <v>4494</v>
      </c>
      <c r="R10" s="4">
        <v>0</v>
      </c>
      <c r="S10" s="2">
        <v>0</v>
      </c>
      <c r="T10" s="5">
        <v>0</v>
      </c>
      <c r="U10" s="1">
        <v>0</v>
      </c>
      <c r="V10" s="2">
        <v>0</v>
      </c>
      <c r="W10" s="3">
        <v>0</v>
      </c>
      <c r="X10" s="1">
        <v>0</v>
      </c>
      <c r="Y10" s="2">
        <v>0</v>
      </c>
      <c r="Z10" s="3">
        <v>0</v>
      </c>
      <c r="AA10" s="4">
        <v>0</v>
      </c>
      <c r="AB10" s="2">
        <v>0</v>
      </c>
      <c r="AC10" s="3">
        <v>0</v>
      </c>
      <c r="AD10" s="1">
        <f t="shared" si="1"/>
        <v>4</v>
      </c>
      <c r="AE10" s="2">
        <f t="shared" si="0"/>
        <v>11</v>
      </c>
      <c r="AF10" s="3">
        <f t="shared" si="2"/>
        <v>18099</v>
      </c>
    </row>
    <row r="11" spans="1:32" ht="39.950000000000003" customHeight="1" x14ac:dyDescent="0.15">
      <c r="A11" s="32">
        <v>41918</v>
      </c>
      <c r="B11" s="9" t="s">
        <v>23</v>
      </c>
      <c r="C11" s="1">
        <v>1</v>
      </c>
      <c r="D11" s="2">
        <v>2</v>
      </c>
      <c r="E11" s="3">
        <v>2719</v>
      </c>
      <c r="F11" s="1">
        <v>1</v>
      </c>
      <c r="G11" s="2">
        <v>7</v>
      </c>
      <c r="H11" s="3">
        <v>8810</v>
      </c>
      <c r="I11" s="1">
        <v>1</v>
      </c>
      <c r="J11" s="2">
        <v>2</v>
      </c>
      <c r="K11" s="3">
        <v>3606</v>
      </c>
      <c r="L11" s="4">
        <v>0</v>
      </c>
      <c r="M11" s="2">
        <v>0</v>
      </c>
      <c r="N11" s="5">
        <v>0</v>
      </c>
      <c r="O11" s="1">
        <v>0</v>
      </c>
      <c r="P11" s="2">
        <v>0</v>
      </c>
      <c r="Q11" s="3">
        <v>0</v>
      </c>
      <c r="R11" s="4">
        <v>0</v>
      </c>
      <c r="S11" s="2">
        <v>0</v>
      </c>
      <c r="T11" s="5">
        <v>0</v>
      </c>
      <c r="U11" s="1">
        <v>0</v>
      </c>
      <c r="V11" s="2">
        <v>0</v>
      </c>
      <c r="W11" s="3">
        <v>0</v>
      </c>
      <c r="X11" s="1">
        <v>1</v>
      </c>
      <c r="Y11" s="2">
        <v>2</v>
      </c>
      <c r="Z11" s="3">
        <v>4250</v>
      </c>
      <c r="AA11" s="4">
        <v>0</v>
      </c>
      <c r="AB11" s="2">
        <v>0</v>
      </c>
      <c r="AC11" s="3">
        <v>0</v>
      </c>
      <c r="AD11" s="1">
        <f t="shared" si="1"/>
        <v>3</v>
      </c>
      <c r="AE11" s="2">
        <f t="shared" si="0"/>
        <v>11</v>
      </c>
      <c r="AF11" s="3">
        <f t="shared" si="2"/>
        <v>19385</v>
      </c>
    </row>
    <row r="12" spans="1:32" ht="39.950000000000003" customHeight="1" x14ac:dyDescent="0.15">
      <c r="A12" s="32">
        <v>41919</v>
      </c>
      <c r="B12" s="9" t="s">
        <v>24</v>
      </c>
      <c r="C12" s="1">
        <v>1</v>
      </c>
      <c r="D12" s="2">
        <v>2</v>
      </c>
      <c r="E12" s="3">
        <v>3714</v>
      </c>
      <c r="F12" s="1">
        <v>3</v>
      </c>
      <c r="G12" s="2">
        <v>13</v>
      </c>
      <c r="H12" s="3">
        <v>15799</v>
      </c>
      <c r="I12" s="1">
        <v>2</v>
      </c>
      <c r="J12" s="2">
        <v>12</v>
      </c>
      <c r="K12" s="3">
        <v>32184</v>
      </c>
      <c r="L12" s="4">
        <v>1</v>
      </c>
      <c r="M12" s="2">
        <v>2</v>
      </c>
      <c r="N12" s="5">
        <v>5814</v>
      </c>
      <c r="O12" s="1">
        <v>0</v>
      </c>
      <c r="P12" s="2">
        <v>0</v>
      </c>
      <c r="Q12" s="3">
        <v>0</v>
      </c>
      <c r="R12" s="4">
        <v>0</v>
      </c>
      <c r="S12" s="2">
        <v>0</v>
      </c>
      <c r="T12" s="5">
        <v>0</v>
      </c>
      <c r="U12" s="1">
        <v>1</v>
      </c>
      <c r="V12" s="2">
        <v>7</v>
      </c>
      <c r="W12" s="3">
        <v>10087</v>
      </c>
      <c r="X12" s="1">
        <v>1</v>
      </c>
      <c r="Y12" s="2">
        <v>2</v>
      </c>
      <c r="Z12" s="3">
        <v>2546</v>
      </c>
      <c r="AA12" s="4">
        <v>0</v>
      </c>
      <c r="AB12" s="2">
        <v>0</v>
      </c>
      <c r="AC12" s="3">
        <v>0</v>
      </c>
      <c r="AD12" s="1">
        <f t="shared" si="1"/>
        <v>8</v>
      </c>
      <c r="AE12" s="2">
        <f t="shared" si="0"/>
        <v>36</v>
      </c>
      <c r="AF12" s="3">
        <f t="shared" si="2"/>
        <v>70144</v>
      </c>
    </row>
    <row r="13" spans="1:32" ht="39.950000000000003" customHeight="1" x14ac:dyDescent="0.15">
      <c r="A13" s="32">
        <v>41920</v>
      </c>
      <c r="B13" s="9" t="s">
        <v>17</v>
      </c>
      <c r="C13" s="1">
        <v>2</v>
      </c>
      <c r="D13" s="2">
        <v>4</v>
      </c>
      <c r="E13" s="3">
        <v>5370</v>
      </c>
      <c r="F13" s="1">
        <v>3</v>
      </c>
      <c r="G13" s="2">
        <v>6</v>
      </c>
      <c r="H13" s="3">
        <v>12846</v>
      </c>
      <c r="I13" s="1">
        <v>1</v>
      </c>
      <c r="J13" s="2">
        <v>2</v>
      </c>
      <c r="K13" s="3">
        <v>2159</v>
      </c>
      <c r="L13" s="4">
        <v>0</v>
      </c>
      <c r="M13" s="2">
        <v>0</v>
      </c>
      <c r="N13" s="5">
        <v>0</v>
      </c>
      <c r="O13" s="1">
        <v>2</v>
      </c>
      <c r="P13" s="2">
        <v>9</v>
      </c>
      <c r="Q13" s="3">
        <v>18333</v>
      </c>
      <c r="R13" s="4">
        <v>0</v>
      </c>
      <c r="S13" s="2">
        <v>0</v>
      </c>
      <c r="T13" s="5">
        <v>0</v>
      </c>
      <c r="U13" s="1">
        <v>0</v>
      </c>
      <c r="V13" s="2">
        <v>0</v>
      </c>
      <c r="W13" s="3">
        <v>0</v>
      </c>
      <c r="X13" s="1">
        <v>0</v>
      </c>
      <c r="Y13" s="2">
        <v>0</v>
      </c>
      <c r="Z13" s="3">
        <v>0</v>
      </c>
      <c r="AA13" s="4">
        <v>1</v>
      </c>
      <c r="AB13" s="2">
        <v>2</v>
      </c>
      <c r="AC13" s="3">
        <v>1294</v>
      </c>
      <c r="AD13" s="1">
        <f t="shared" si="1"/>
        <v>7</v>
      </c>
      <c r="AE13" s="2">
        <f t="shared" si="0"/>
        <v>14</v>
      </c>
      <c r="AF13" s="3">
        <f t="shared" si="2"/>
        <v>40002</v>
      </c>
    </row>
    <row r="14" spans="1:32" ht="39.950000000000003" customHeight="1" x14ac:dyDescent="0.15">
      <c r="A14" s="32">
        <v>41921</v>
      </c>
      <c r="B14" s="9" t="s">
        <v>19</v>
      </c>
      <c r="C14" s="1">
        <v>1</v>
      </c>
      <c r="D14" s="2">
        <v>1</v>
      </c>
      <c r="E14" s="3">
        <v>755</v>
      </c>
      <c r="F14" s="1">
        <v>2</v>
      </c>
      <c r="G14" s="2">
        <v>7</v>
      </c>
      <c r="H14" s="3">
        <v>13190</v>
      </c>
      <c r="I14" s="1">
        <v>2</v>
      </c>
      <c r="J14" s="2">
        <v>5</v>
      </c>
      <c r="K14" s="3">
        <v>12827</v>
      </c>
      <c r="L14" s="4">
        <v>0</v>
      </c>
      <c r="M14" s="2">
        <v>0</v>
      </c>
      <c r="N14" s="5">
        <v>0</v>
      </c>
      <c r="O14" s="1">
        <v>2</v>
      </c>
      <c r="P14" s="2">
        <v>3</v>
      </c>
      <c r="Q14" s="3">
        <v>4875</v>
      </c>
      <c r="R14" s="4">
        <v>0</v>
      </c>
      <c r="S14" s="2">
        <v>0</v>
      </c>
      <c r="T14" s="5">
        <v>0</v>
      </c>
      <c r="U14" s="1">
        <v>0</v>
      </c>
      <c r="V14" s="2">
        <v>0</v>
      </c>
      <c r="W14" s="3">
        <v>0</v>
      </c>
      <c r="X14" s="1">
        <v>1</v>
      </c>
      <c r="Y14" s="2">
        <v>2</v>
      </c>
      <c r="Z14" s="3">
        <v>1810</v>
      </c>
      <c r="AA14" s="4">
        <v>0</v>
      </c>
      <c r="AB14" s="2">
        <v>0</v>
      </c>
      <c r="AC14" s="3">
        <v>0</v>
      </c>
      <c r="AD14" s="1">
        <f t="shared" si="1"/>
        <v>5</v>
      </c>
      <c r="AE14" s="2">
        <f t="shared" si="0"/>
        <v>13</v>
      </c>
      <c r="AF14" s="3">
        <f t="shared" si="2"/>
        <v>33457</v>
      </c>
    </row>
    <row r="15" spans="1:32" ht="39.950000000000003" customHeight="1" x14ac:dyDescent="0.15">
      <c r="A15" s="32">
        <v>41922</v>
      </c>
      <c r="B15" s="9" t="s">
        <v>20</v>
      </c>
      <c r="C15" s="1">
        <v>2</v>
      </c>
      <c r="D15" s="2">
        <v>10</v>
      </c>
      <c r="E15" s="3">
        <v>22392</v>
      </c>
      <c r="F15" s="1">
        <v>0</v>
      </c>
      <c r="G15" s="2">
        <v>0</v>
      </c>
      <c r="H15" s="3">
        <v>0</v>
      </c>
      <c r="I15" s="1">
        <v>0</v>
      </c>
      <c r="J15" s="2">
        <v>0</v>
      </c>
      <c r="K15" s="3">
        <v>0</v>
      </c>
      <c r="L15" s="4">
        <v>1</v>
      </c>
      <c r="M15" s="2">
        <v>2</v>
      </c>
      <c r="N15" s="5">
        <v>2639</v>
      </c>
      <c r="O15" s="1">
        <v>0</v>
      </c>
      <c r="P15" s="2">
        <v>0</v>
      </c>
      <c r="Q15" s="3">
        <v>0</v>
      </c>
      <c r="R15" s="4">
        <v>0</v>
      </c>
      <c r="S15" s="2">
        <v>0</v>
      </c>
      <c r="T15" s="5">
        <v>0</v>
      </c>
      <c r="U15" s="1">
        <v>0</v>
      </c>
      <c r="V15" s="2">
        <v>0</v>
      </c>
      <c r="W15" s="3">
        <v>0</v>
      </c>
      <c r="X15" s="1">
        <v>0</v>
      </c>
      <c r="Y15" s="2">
        <v>0</v>
      </c>
      <c r="Z15" s="3">
        <v>0</v>
      </c>
      <c r="AA15" s="4">
        <v>2</v>
      </c>
      <c r="AB15" s="2">
        <v>4</v>
      </c>
      <c r="AC15" s="3">
        <v>5524</v>
      </c>
      <c r="AD15" s="1">
        <f t="shared" si="1"/>
        <v>5</v>
      </c>
      <c r="AE15" s="2">
        <f t="shared" si="0"/>
        <v>16</v>
      </c>
      <c r="AF15" s="3">
        <f t="shared" si="2"/>
        <v>30555</v>
      </c>
    </row>
    <row r="16" spans="1:32" ht="39.950000000000003" customHeight="1" x14ac:dyDescent="0.15">
      <c r="A16" s="32">
        <v>41923</v>
      </c>
      <c r="B16" s="9" t="s">
        <v>21</v>
      </c>
      <c r="C16" s="1">
        <v>1</v>
      </c>
      <c r="D16" s="2">
        <v>2</v>
      </c>
      <c r="E16" s="3">
        <v>2490</v>
      </c>
      <c r="F16" s="1">
        <v>1</v>
      </c>
      <c r="G16" s="2">
        <v>2</v>
      </c>
      <c r="H16" s="3">
        <v>4139</v>
      </c>
      <c r="I16" s="1">
        <v>0</v>
      </c>
      <c r="J16" s="2">
        <v>0</v>
      </c>
      <c r="K16" s="3">
        <v>0</v>
      </c>
      <c r="L16" s="4">
        <v>0</v>
      </c>
      <c r="M16" s="2">
        <v>0</v>
      </c>
      <c r="N16" s="5">
        <v>0</v>
      </c>
      <c r="O16" s="1">
        <v>2</v>
      </c>
      <c r="P16" s="2">
        <v>4</v>
      </c>
      <c r="Q16" s="3">
        <v>14672</v>
      </c>
      <c r="R16" s="4">
        <v>0</v>
      </c>
      <c r="S16" s="2">
        <v>0</v>
      </c>
      <c r="T16" s="5">
        <v>0</v>
      </c>
      <c r="U16" s="1">
        <v>0</v>
      </c>
      <c r="V16" s="2">
        <v>0</v>
      </c>
      <c r="W16" s="3">
        <v>0</v>
      </c>
      <c r="X16" s="1">
        <v>0</v>
      </c>
      <c r="Y16" s="2">
        <v>0</v>
      </c>
      <c r="Z16" s="3">
        <v>0</v>
      </c>
      <c r="AA16" s="4">
        <v>0</v>
      </c>
      <c r="AB16" s="2">
        <v>0</v>
      </c>
      <c r="AC16" s="3">
        <v>0</v>
      </c>
      <c r="AD16" s="1">
        <f t="shared" si="1"/>
        <v>2</v>
      </c>
      <c r="AE16" s="2">
        <f t="shared" si="0"/>
        <v>4</v>
      </c>
      <c r="AF16" s="3">
        <f t="shared" si="2"/>
        <v>21301</v>
      </c>
    </row>
    <row r="17" spans="1:32" ht="39.950000000000003" customHeight="1" x14ac:dyDescent="0.15">
      <c r="A17" s="32">
        <v>41924</v>
      </c>
      <c r="B17" s="9" t="s">
        <v>22</v>
      </c>
      <c r="C17" s="1">
        <v>2</v>
      </c>
      <c r="D17" s="2">
        <v>8</v>
      </c>
      <c r="E17" s="3">
        <v>21733</v>
      </c>
      <c r="F17" s="1">
        <v>2</v>
      </c>
      <c r="G17" s="2">
        <v>5</v>
      </c>
      <c r="H17" s="3">
        <v>10341</v>
      </c>
      <c r="I17" s="1">
        <v>1</v>
      </c>
      <c r="J17" s="2">
        <v>2</v>
      </c>
      <c r="K17" s="3">
        <v>3563</v>
      </c>
      <c r="L17" s="4">
        <v>0</v>
      </c>
      <c r="M17" s="2">
        <v>0</v>
      </c>
      <c r="N17" s="5">
        <v>0</v>
      </c>
      <c r="O17" s="1">
        <v>1</v>
      </c>
      <c r="P17" s="2">
        <v>2</v>
      </c>
      <c r="Q17" s="3">
        <v>2332</v>
      </c>
      <c r="R17" s="4">
        <v>0</v>
      </c>
      <c r="S17" s="2">
        <v>0</v>
      </c>
      <c r="T17" s="5">
        <v>0</v>
      </c>
      <c r="U17" s="1">
        <v>1</v>
      </c>
      <c r="V17" s="2">
        <v>3</v>
      </c>
      <c r="W17" s="3">
        <v>4522</v>
      </c>
      <c r="X17" s="1">
        <v>0</v>
      </c>
      <c r="Y17" s="2">
        <v>0</v>
      </c>
      <c r="Z17" s="3">
        <v>0</v>
      </c>
      <c r="AA17" s="4">
        <v>0</v>
      </c>
      <c r="AB17" s="2">
        <v>0</v>
      </c>
      <c r="AC17" s="3">
        <v>0</v>
      </c>
      <c r="AD17" s="1">
        <f t="shared" si="1"/>
        <v>6</v>
      </c>
      <c r="AE17" s="2">
        <f t="shared" si="0"/>
        <v>18</v>
      </c>
      <c r="AF17" s="3">
        <f t="shared" si="2"/>
        <v>42491</v>
      </c>
    </row>
    <row r="18" spans="1:32" ht="39.950000000000003" customHeight="1" x14ac:dyDescent="0.15">
      <c r="A18" s="32">
        <v>41925</v>
      </c>
      <c r="B18" s="9" t="s">
        <v>23</v>
      </c>
      <c r="C18" s="1">
        <v>0</v>
      </c>
      <c r="D18" s="2">
        <v>0</v>
      </c>
      <c r="E18" s="3">
        <v>0</v>
      </c>
      <c r="F18" s="1">
        <v>2</v>
      </c>
      <c r="G18" s="2">
        <v>3</v>
      </c>
      <c r="H18" s="3">
        <v>6185</v>
      </c>
      <c r="I18" s="1">
        <v>0</v>
      </c>
      <c r="J18" s="2">
        <v>0</v>
      </c>
      <c r="K18" s="3">
        <v>0</v>
      </c>
      <c r="L18" s="4">
        <v>2</v>
      </c>
      <c r="M18" s="2">
        <v>4</v>
      </c>
      <c r="N18" s="5">
        <v>8193</v>
      </c>
      <c r="O18" s="1">
        <v>2</v>
      </c>
      <c r="P18" s="2">
        <v>3</v>
      </c>
      <c r="Q18" s="3">
        <v>4763</v>
      </c>
      <c r="R18" s="4">
        <v>0</v>
      </c>
      <c r="S18" s="2">
        <v>0</v>
      </c>
      <c r="T18" s="5">
        <v>0</v>
      </c>
      <c r="U18" s="1">
        <v>0</v>
      </c>
      <c r="V18" s="2">
        <v>0</v>
      </c>
      <c r="W18" s="3">
        <v>0</v>
      </c>
      <c r="X18" s="1">
        <v>1</v>
      </c>
      <c r="Y18" s="2">
        <v>2</v>
      </c>
      <c r="Z18" s="3">
        <v>5766</v>
      </c>
      <c r="AA18" s="4">
        <v>0</v>
      </c>
      <c r="AB18" s="2">
        <v>0</v>
      </c>
      <c r="AC18" s="3">
        <v>0</v>
      </c>
      <c r="AD18" s="1">
        <f t="shared" si="1"/>
        <v>4</v>
      </c>
      <c r="AE18" s="2">
        <f t="shared" si="0"/>
        <v>7</v>
      </c>
      <c r="AF18" s="3">
        <f t="shared" si="2"/>
        <v>24907</v>
      </c>
    </row>
    <row r="19" spans="1:32" ht="39.950000000000003" customHeight="1" x14ac:dyDescent="0.15">
      <c r="A19" s="32">
        <v>41926</v>
      </c>
      <c r="B19" s="9" t="s">
        <v>24</v>
      </c>
      <c r="C19" s="1">
        <v>0</v>
      </c>
      <c r="D19" s="2">
        <v>0</v>
      </c>
      <c r="E19" s="3">
        <v>0</v>
      </c>
      <c r="F19" s="1">
        <v>2</v>
      </c>
      <c r="G19" s="2">
        <v>3</v>
      </c>
      <c r="H19" s="3">
        <v>5118</v>
      </c>
      <c r="I19" s="1">
        <v>0</v>
      </c>
      <c r="J19" s="2">
        <v>0</v>
      </c>
      <c r="K19" s="3">
        <v>0</v>
      </c>
      <c r="L19" s="4">
        <v>0</v>
      </c>
      <c r="M19" s="2">
        <v>0</v>
      </c>
      <c r="N19" s="5">
        <v>0</v>
      </c>
      <c r="O19" s="1">
        <v>1</v>
      </c>
      <c r="P19" s="2">
        <v>2</v>
      </c>
      <c r="Q19" s="3">
        <v>2072</v>
      </c>
      <c r="R19" s="4">
        <v>0</v>
      </c>
      <c r="S19" s="2">
        <v>0</v>
      </c>
      <c r="T19" s="5">
        <v>0</v>
      </c>
      <c r="U19" s="1">
        <v>0</v>
      </c>
      <c r="V19" s="2">
        <v>0</v>
      </c>
      <c r="W19" s="3">
        <v>0</v>
      </c>
      <c r="X19" s="1">
        <v>0</v>
      </c>
      <c r="Y19" s="2">
        <v>0</v>
      </c>
      <c r="Z19" s="3">
        <v>0</v>
      </c>
      <c r="AA19" s="4">
        <v>1</v>
      </c>
      <c r="AB19" s="2">
        <v>2</v>
      </c>
      <c r="AC19" s="3">
        <v>2372</v>
      </c>
      <c r="AD19" s="1">
        <f t="shared" si="1"/>
        <v>3</v>
      </c>
      <c r="AE19" s="2">
        <f t="shared" si="0"/>
        <v>5</v>
      </c>
      <c r="AF19" s="3">
        <f t="shared" si="2"/>
        <v>9562</v>
      </c>
    </row>
    <row r="20" spans="1:32" ht="39.950000000000003" customHeight="1" x14ac:dyDescent="0.15">
      <c r="A20" s="32">
        <v>41927</v>
      </c>
      <c r="B20" s="9" t="s">
        <v>17</v>
      </c>
      <c r="C20" s="1">
        <v>3</v>
      </c>
      <c r="D20" s="2">
        <v>5</v>
      </c>
      <c r="E20" s="3">
        <v>9943</v>
      </c>
      <c r="F20" s="1">
        <v>2</v>
      </c>
      <c r="G20" s="2">
        <v>8</v>
      </c>
      <c r="H20" s="3">
        <v>15203</v>
      </c>
      <c r="I20" s="1">
        <v>0</v>
      </c>
      <c r="J20" s="2">
        <v>0</v>
      </c>
      <c r="K20" s="3">
        <v>0</v>
      </c>
      <c r="L20" s="4">
        <v>1</v>
      </c>
      <c r="M20" s="2">
        <v>2</v>
      </c>
      <c r="N20" s="5">
        <v>2803</v>
      </c>
      <c r="O20" s="1">
        <v>0</v>
      </c>
      <c r="P20" s="2">
        <v>0</v>
      </c>
      <c r="Q20" s="3">
        <v>0</v>
      </c>
      <c r="R20" s="4">
        <v>0</v>
      </c>
      <c r="S20" s="2">
        <v>0</v>
      </c>
      <c r="T20" s="5">
        <v>0</v>
      </c>
      <c r="U20" s="1">
        <v>0</v>
      </c>
      <c r="V20" s="2">
        <v>0</v>
      </c>
      <c r="W20" s="3">
        <v>0</v>
      </c>
      <c r="X20" s="1">
        <v>0</v>
      </c>
      <c r="Y20" s="2">
        <v>0</v>
      </c>
      <c r="Z20" s="3">
        <v>0</v>
      </c>
      <c r="AA20" s="4">
        <v>2</v>
      </c>
      <c r="AB20" s="2">
        <v>3</v>
      </c>
      <c r="AC20" s="3">
        <v>2406</v>
      </c>
      <c r="AD20" s="1">
        <f t="shared" si="1"/>
        <v>8</v>
      </c>
      <c r="AE20" s="2">
        <f t="shared" si="0"/>
        <v>18</v>
      </c>
      <c r="AF20" s="3">
        <f t="shared" si="2"/>
        <v>30355</v>
      </c>
    </row>
    <row r="21" spans="1:32" ht="39.950000000000003" customHeight="1" x14ac:dyDescent="0.15">
      <c r="A21" s="32">
        <v>41928</v>
      </c>
      <c r="B21" s="9" t="s">
        <v>19</v>
      </c>
      <c r="C21" s="1">
        <v>3</v>
      </c>
      <c r="D21" s="2">
        <v>7</v>
      </c>
      <c r="E21" s="3">
        <v>10812</v>
      </c>
      <c r="F21" s="1">
        <v>2</v>
      </c>
      <c r="G21" s="2">
        <v>4</v>
      </c>
      <c r="H21" s="3">
        <v>9238</v>
      </c>
      <c r="I21" s="1">
        <v>0</v>
      </c>
      <c r="J21" s="2">
        <v>0</v>
      </c>
      <c r="K21" s="3">
        <v>0</v>
      </c>
      <c r="L21" s="4">
        <v>2</v>
      </c>
      <c r="M21" s="2">
        <v>4</v>
      </c>
      <c r="N21" s="5">
        <v>9525</v>
      </c>
      <c r="O21" s="1">
        <v>0</v>
      </c>
      <c r="P21" s="2">
        <v>0</v>
      </c>
      <c r="Q21" s="3">
        <v>0</v>
      </c>
      <c r="R21" s="4">
        <v>0</v>
      </c>
      <c r="S21" s="2">
        <v>0</v>
      </c>
      <c r="T21" s="5">
        <v>0</v>
      </c>
      <c r="U21" s="1">
        <v>0</v>
      </c>
      <c r="V21" s="2">
        <v>0</v>
      </c>
      <c r="W21" s="3">
        <v>0</v>
      </c>
      <c r="X21" s="1">
        <v>1</v>
      </c>
      <c r="Y21" s="2">
        <v>2</v>
      </c>
      <c r="Z21" s="3">
        <v>3007</v>
      </c>
      <c r="AA21" s="4">
        <v>0</v>
      </c>
      <c r="AB21" s="2">
        <v>0</v>
      </c>
      <c r="AC21" s="3">
        <v>0</v>
      </c>
      <c r="AD21" s="1">
        <f t="shared" si="1"/>
        <v>7</v>
      </c>
      <c r="AE21" s="2">
        <f t="shared" si="0"/>
        <v>15</v>
      </c>
      <c r="AF21" s="3">
        <f t="shared" si="2"/>
        <v>32582</v>
      </c>
    </row>
    <row r="22" spans="1:32" ht="39.950000000000003" customHeight="1" x14ac:dyDescent="0.15">
      <c r="A22" s="32">
        <v>41929</v>
      </c>
      <c r="B22" s="9" t="s">
        <v>20</v>
      </c>
      <c r="C22" s="1">
        <v>0</v>
      </c>
      <c r="D22" s="2">
        <v>0</v>
      </c>
      <c r="E22" s="3">
        <v>0</v>
      </c>
      <c r="F22" s="1">
        <v>1</v>
      </c>
      <c r="G22" s="2">
        <v>2</v>
      </c>
      <c r="H22" s="3">
        <v>6122</v>
      </c>
      <c r="I22" s="1">
        <v>1</v>
      </c>
      <c r="J22" s="2">
        <v>2</v>
      </c>
      <c r="K22" s="3">
        <v>3471</v>
      </c>
      <c r="L22" s="4">
        <v>0</v>
      </c>
      <c r="M22" s="2">
        <v>0</v>
      </c>
      <c r="N22" s="5">
        <v>0</v>
      </c>
      <c r="O22" s="1">
        <v>0</v>
      </c>
      <c r="P22" s="2">
        <v>0</v>
      </c>
      <c r="Q22" s="3">
        <v>0</v>
      </c>
      <c r="R22" s="4">
        <v>0</v>
      </c>
      <c r="S22" s="2">
        <v>0</v>
      </c>
      <c r="T22" s="5">
        <v>0</v>
      </c>
      <c r="U22" s="1">
        <v>0</v>
      </c>
      <c r="V22" s="2">
        <v>0</v>
      </c>
      <c r="W22" s="3">
        <v>0</v>
      </c>
      <c r="X22" s="1">
        <v>0</v>
      </c>
      <c r="Y22" s="2">
        <v>0</v>
      </c>
      <c r="Z22" s="3">
        <v>0</v>
      </c>
      <c r="AA22" s="4">
        <v>1</v>
      </c>
      <c r="AB22" s="2">
        <v>6</v>
      </c>
      <c r="AC22" s="3">
        <v>8409</v>
      </c>
      <c r="AD22" s="1">
        <f t="shared" si="1"/>
        <v>3</v>
      </c>
      <c r="AE22" s="2">
        <f t="shared" si="0"/>
        <v>10</v>
      </c>
      <c r="AF22" s="3">
        <f t="shared" si="2"/>
        <v>18002</v>
      </c>
    </row>
    <row r="23" spans="1:32" ht="39.950000000000003" customHeight="1" x14ac:dyDescent="0.15">
      <c r="A23" s="32">
        <v>41930</v>
      </c>
      <c r="B23" s="9" t="s">
        <v>21</v>
      </c>
      <c r="C23" s="1">
        <v>3</v>
      </c>
      <c r="D23" s="2">
        <v>11</v>
      </c>
      <c r="E23" s="3">
        <v>31769</v>
      </c>
      <c r="F23" s="1">
        <v>3</v>
      </c>
      <c r="G23" s="2">
        <v>8</v>
      </c>
      <c r="H23" s="3">
        <v>27221</v>
      </c>
      <c r="I23" s="1">
        <v>0</v>
      </c>
      <c r="J23" s="2">
        <v>0</v>
      </c>
      <c r="K23" s="3">
        <v>0</v>
      </c>
      <c r="L23" s="4">
        <v>0</v>
      </c>
      <c r="M23" s="2">
        <v>0</v>
      </c>
      <c r="N23" s="5">
        <v>0</v>
      </c>
      <c r="O23" s="1">
        <v>0</v>
      </c>
      <c r="P23" s="2">
        <v>0</v>
      </c>
      <c r="Q23" s="3">
        <v>0</v>
      </c>
      <c r="R23" s="4">
        <v>0</v>
      </c>
      <c r="S23" s="2">
        <v>0</v>
      </c>
      <c r="T23" s="5">
        <v>0</v>
      </c>
      <c r="U23" s="1">
        <v>0</v>
      </c>
      <c r="V23" s="2">
        <v>0</v>
      </c>
      <c r="W23" s="3">
        <v>0</v>
      </c>
      <c r="X23" s="1">
        <v>1</v>
      </c>
      <c r="Y23" s="2">
        <v>2</v>
      </c>
      <c r="Z23" s="3">
        <v>3712</v>
      </c>
      <c r="AA23" s="4">
        <v>0</v>
      </c>
      <c r="AB23" s="2">
        <v>0</v>
      </c>
      <c r="AC23" s="3">
        <v>0</v>
      </c>
      <c r="AD23" s="1">
        <f t="shared" si="1"/>
        <v>6</v>
      </c>
      <c r="AE23" s="2">
        <f t="shared" si="0"/>
        <v>19</v>
      </c>
      <c r="AF23" s="3">
        <f t="shared" si="2"/>
        <v>62702</v>
      </c>
    </row>
    <row r="24" spans="1:32" ht="39.950000000000003" customHeight="1" x14ac:dyDescent="0.15">
      <c r="A24" s="32">
        <v>41931</v>
      </c>
      <c r="B24" s="9" t="s">
        <v>22</v>
      </c>
      <c r="C24" s="1">
        <v>1</v>
      </c>
      <c r="D24" s="2">
        <v>2</v>
      </c>
      <c r="E24" s="3">
        <v>5626</v>
      </c>
      <c r="F24" s="1">
        <v>5</v>
      </c>
      <c r="G24" s="2">
        <v>28</v>
      </c>
      <c r="H24" s="3">
        <v>46184</v>
      </c>
      <c r="I24" s="1">
        <v>0</v>
      </c>
      <c r="J24" s="2">
        <v>0</v>
      </c>
      <c r="K24" s="3">
        <v>0</v>
      </c>
      <c r="L24" s="4">
        <v>0</v>
      </c>
      <c r="M24" s="2">
        <v>0</v>
      </c>
      <c r="N24" s="5">
        <v>0</v>
      </c>
      <c r="O24" s="1">
        <v>0</v>
      </c>
      <c r="P24" s="2">
        <v>0</v>
      </c>
      <c r="Q24" s="3">
        <v>0</v>
      </c>
      <c r="R24" s="4">
        <v>0</v>
      </c>
      <c r="S24" s="2">
        <v>0</v>
      </c>
      <c r="T24" s="5">
        <v>0</v>
      </c>
      <c r="U24" s="1">
        <v>0</v>
      </c>
      <c r="V24" s="2">
        <v>0</v>
      </c>
      <c r="W24" s="3">
        <v>0</v>
      </c>
      <c r="X24" s="1">
        <v>0</v>
      </c>
      <c r="Y24" s="2">
        <v>0</v>
      </c>
      <c r="Z24" s="3">
        <v>0</v>
      </c>
      <c r="AA24" s="4">
        <v>0</v>
      </c>
      <c r="AB24" s="2">
        <v>0</v>
      </c>
      <c r="AC24" s="3">
        <v>0</v>
      </c>
      <c r="AD24" s="1">
        <f t="shared" si="1"/>
        <v>6</v>
      </c>
      <c r="AE24" s="2">
        <f t="shared" si="0"/>
        <v>30</v>
      </c>
      <c r="AF24" s="3">
        <f t="shared" si="2"/>
        <v>51810</v>
      </c>
    </row>
    <row r="25" spans="1:32" ht="39.950000000000003" customHeight="1" x14ac:dyDescent="0.15">
      <c r="A25" s="32">
        <v>41932</v>
      </c>
      <c r="B25" s="9" t="s">
        <v>23</v>
      </c>
      <c r="C25" s="1">
        <v>0</v>
      </c>
      <c r="D25" s="2">
        <v>0</v>
      </c>
      <c r="E25" s="3">
        <v>0</v>
      </c>
      <c r="F25" s="1">
        <v>0</v>
      </c>
      <c r="G25" s="2">
        <v>0</v>
      </c>
      <c r="H25" s="3">
        <v>0</v>
      </c>
      <c r="I25" s="1">
        <v>0</v>
      </c>
      <c r="J25" s="2">
        <v>0</v>
      </c>
      <c r="K25" s="3">
        <v>0</v>
      </c>
      <c r="L25" s="4">
        <v>1</v>
      </c>
      <c r="M25" s="2">
        <v>1</v>
      </c>
      <c r="N25" s="5">
        <v>2346</v>
      </c>
      <c r="O25" s="1">
        <v>0</v>
      </c>
      <c r="P25" s="2">
        <v>0</v>
      </c>
      <c r="Q25" s="3">
        <v>0</v>
      </c>
      <c r="R25" s="4">
        <v>0</v>
      </c>
      <c r="S25" s="2">
        <v>0</v>
      </c>
      <c r="T25" s="5">
        <v>0</v>
      </c>
      <c r="U25" s="1">
        <v>0</v>
      </c>
      <c r="V25" s="2">
        <v>0</v>
      </c>
      <c r="W25" s="3">
        <v>0</v>
      </c>
      <c r="X25" s="1">
        <v>1</v>
      </c>
      <c r="Y25" s="2">
        <v>2</v>
      </c>
      <c r="Z25" s="3">
        <v>3380</v>
      </c>
      <c r="AA25" s="4">
        <v>2</v>
      </c>
      <c r="AB25" s="2">
        <v>7</v>
      </c>
      <c r="AC25" s="3">
        <v>10053</v>
      </c>
      <c r="AD25" s="1">
        <f t="shared" si="1"/>
        <v>3</v>
      </c>
      <c r="AE25" s="2">
        <f t="shared" si="0"/>
        <v>8</v>
      </c>
      <c r="AF25" s="3">
        <f t="shared" si="2"/>
        <v>15779</v>
      </c>
    </row>
    <row r="26" spans="1:32" ht="39.950000000000003" customHeight="1" x14ac:dyDescent="0.15">
      <c r="A26" s="32">
        <v>41933</v>
      </c>
      <c r="B26" s="9" t="s">
        <v>24</v>
      </c>
      <c r="C26" s="1">
        <v>0</v>
      </c>
      <c r="D26" s="2">
        <v>0</v>
      </c>
      <c r="E26" s="3">
        <v>0</v>
      </c>
      <c r="F26" s="1">
        <v>1</v>
      </c>
      <c r="G26" s="2">
        <v>2</v>
      </c>
      <c r="H26" s="3">
        <v>3250</v>
      </c>
      <c r="I26" s="1">
        <v>1</v>
      </c>
      <c r="J26" s="2">
        <v>4</v>
      </c>
      <c r="K26" s="3">
        <v>9556</v>
      </c>
      <c r="L26" s="4">
        <v>1</v>
      </c>
      <c r="M26" s="2">
        <v>1</v>
      </c>
      <c r="N26" s="5">
        <v>2482</v>
      </c>
      <c r="O26" s="1">
        <v>1</v>
      </c>
      <c r="P26" s="2">
        <v>2</v>
      </c>
      <c r="Q26" s="3">
        <v>4276</v>
      </c>
      <c r="R26" s="4">
        <v>1</v>
      </c>
      <c r="S26" s="2">
        <v>7</v>
      </c>
      <c r="T26" s="5">
        <v>12125</v>
      </c>
      <c r="U26" s="1">
        <v>0</v>
      </c>
      <c r="V26" s="2">
        <v>0</v>
      </c>
      <c r="W26" s="3">
        <v>0</v>
      </c>
      <c r="X26" s="1">
        <v>0</v>
      </c>
      <c r="Y26" s="2">
        <v>0</v>
      </c>
      <c r="Z26" s="3">
        <v>0</v>
      </c>
      <c r="AA26" s="4">
        <v>0</v>
      </c>
      <c r="AB26" s="2">
        <v>0</v>
      </c>
      <c r="AC26" s="3">
        <v>0</v>
      </c>
      <c r="AD26" s="1">
        <f t="shared" si="1"/>
        <v>4</v>
      </c>
      <c r="AE26" s="2">
        <f t="shared" si="0"/>
        <v>14</v>
      </c>
      <c r="AF26" s="3">
        <f t="shared" si="2"/>
        <v>31689</v>
      </c>
    </row>
    <row r="27" spans="1:32" ht="39.950000000000003" customHeight="1" x14ac:dyDescent="0.15">
      <c r="A27" s="32">
        <v>41934</v>
      </c>
      <c r="B27" s="9" t="s">
        <v>17</v>
      </c>
      <c r="C27" s="1">
        <v>0</v>
      </c>
      <c r="D27" s="2">
        <v>0</v>
      </c>
      <c r="E27" s="3">
        <v>0</v>
      </c>
      <c r="F27" s="1">
        <v>0</v>
      </c>
      <c r="G27" s="2">
        <v>0</v>
      </c>
      <c r="H27" s="3">
        <v>0</v>
      </c>
      <c r="I27" s="1">
        <v>0</v>
      </c>
      <c r="J27" s="2">
        <v>0</v>
      </c>
      <c r="K27" s="3">
        <v>0</v>
      </c>
      <c r="L27" s="4">
        <v>1</v>
      </c>
      <c r="M27" s="2">
        <v>3</v>
      </c>
      <c r="N27" s="5">
        <v>6885</v>
      </c>
      <c r="O27" s="1">
        <v>1</v>
      </c>
      <c r="P27" s="2">
        <v>2</v>
      </c>
      <c r="Q27" s="3">
        <v>2936</v>
      </c>
      <c r="R27" s="4">
        <v>0</v>
      </c>
      <c r="S27" s="2">
        <v>0</v>
      </c>
      <c r="T27" s="5">
        <v>0</v>
      </c>
      <c r="U27" s="1">
        <v>1</v>
      </c>
      <c r="V27" s="2">
        <v>2</v>
      </c>
      <c r="W27" s="3">
        <v>2440</v>
      </c>
      <c r="X27" s="1">
        <v>0</v>
      </c>
      <c r="Y27" s="2">
        <v>0</v>
      </c>
      <c r="Z27" s="3">
        <v>0</v>
      </c>
      <c r="AA27" s="4">
        <v>0</v>
      </c>
      <c r="AB27" s="2">
        <v>0</v>
      </c>
      <c r="AC27" s="3">
        <v>0</v>
      </c>
      <c r="AD27" s="1">
        <f t="shared" si="1"/>
        <v>2</v>
      </c>
      <c r="AE27" s="2">
        <f t="shared" si="0"/>
        <v>5</v>
      </c>
      <c r="AF27" s="3">
        <f t="shared" si="2"/>
        <v>12261</v>
      </c>
    </row>
    <row r="28" spans="1:32" ht="39.950000000000003" customHeight="1" x14ac:dyDescent="0.15">
      <c r="A28" s="32">
        <v>41935</v>
      </c>
      <c r="B28" s="9" t="s">
        <v>19</v>
      </c>
      <c r="C28" s="1">
        <v>2</v>
      </c>
      <c r="D28" s="2">
        <v>3</v>
      </c>
      <c r="E28" s="3">
        <v>6824</v>
      </c>
      <c r="F28" s="1">
        <v>1</v>
      </c>
      <c r="G28" s="2">
        <v>3</v>
      </c>
      <c r="H28" s="3">
        <v>4414</v>
      </c>
      <c r="I28" s="1">
        <v>0</v>
      </c>
      <c r="J28" s="2">
        <v>0</v>
      </c>
      <c r="K28" s="3">
        <v>0</v>
      </c>
      <c r="L28" s="4">
        <v>0</v>
      </c>
      <c r="M28" s="2">
        <v>0</v>
      </c>
      <c r="N28" s="5">
        <v>0</v>
      </c>
      <c r="O28" s="1">
        <v>2</v>
      </c>
      <c r="P28" s="2">
        <v>12</v>
      </c>
      <c r="Q28" s="3">
        <v>42055</v>
      </c>
      <c r="R28" s="4">
        <v>0</v>
      </c>
      <c r="S28" s="2">
        <v>0</v>
      </c>
      <c r="T28" s="5">
        <v>0</v>
      </c>
      <c r="U28" s="1">
        <v>0</v>
      </c>
      <c r="V28" s="2">
        <v>0</v>
      </c>
      <c r="W28" s="3">
        <v>0</v>
      </c>
      <c r="X28" s="1">
        <v>1</v>
      </c>
      <c r="Y28" s="2">
        <v>2</v>
      </c>
      <c r="Z28" s="3">
        <v>3813</v>
      </c>
      <c r="AA28" s="4">
        <v>0</v>
      </c>
      <c r="AB28" s="2">
        <v>0</v>
      </c>
      <c r="AC28" s="3">
        <v>0</v>
      </c>
      <c r="AD28" s="1">
        <f t="shared" si="1"/>
        <v>3</v>
      </c>
      <c r="AE28" s="2">
        <f t="shared" si="0"/>
        <v>6</v>
      </c>
      <c r="AF28" s="3">
        <f t="shared" si="2"/>
        <v>57106</v>
      </c>
    </row>
    <row r="29" spans="1:32" ht="39.950000000000003" customHeight="1" x14ac:dyDescent="0.15">
      <c r="A29" s="32">
        <v>41936</v>
      </c>
      <c r="B29" s="9" t="s">
        <v>20</v>
      </c>
      <c r="C29" s="1">
        <v>1</v>
      </c>
      <c r="D29" s="2">
        <v>3</v>
      </c>
      <c r="E29" s="3">
        <v>4449</v>
      </c>
      <c r="F29" s="1">
        <v>1</v>
      </c>
      <c r="G29" s="2">
        <v>2</v>
      </c>
      <c r="H29" s="3">
        <v>8583</v>
      </c>
      <c r="I29" s="1">
        <v>0</v>
      </c>
      <c r="J29" s="2">
        <v>0</v>
      </c>
      <c r="K29" s="3">
        <v>0</v>
      </c>
      <c r="L29" s="4">
        <v>1</v>
      </c>
      <c r="M29" s="2">
        <v>5</v>
      </c>
      <c r="N29" s="5">
        <v>24424</v>
      </c>
      <c r="O29" s="1">
        <v>1</v>
      </c>
      <c r="P29" s="2">
        <v>2</v>
      </c>
      <c r="Q29" s="3">
        <v>2352</v>
      </c>
      <c r="R29" s="4">
        <v>2</v>
      </c>
      <c r="S29" s="2">
        <v>7</v>
      </c>
      <c r="T29" s="5">
        <v>21277</v>
      </c>
      <c r="U29" s="1">
        <v>0</v>
      </c>
      <c r="V29" s="2">
        <v>0</v>
      </c>
      <c r="W29" s="3">
        <v>0</v>
      </c>
      <c r="X29" s="1">
        <v>1</v>
      </c>
      <c r="Y29" s="2">
        <v>2</v>
      </c>
      <c r="Z29" s="3">
        <v>7466</v>
      </c>
      <c r="AA29" s="4">
        <v>0</v>
      </c>
      <c r="AB29" s="2">
        <v>0</v>
      </c>
      <c r="AC29" s="3">
        <v>0</v>
      </c>
      <c r="AD29" s="1">
        <f t="shared" si="1"/>
        <v>5</v>
      </c>
      <c r="AE29" s="2">
        <f t="shared" si="0"/>
        <v>17</v>
      </c>
      <c r="AF29" s="3">
        <f t="shared" si="2"/>
        <v>68551</v>
      </c>
    </row>
    <row r="30" spans="1:32" ht="39.950000000000003" customHeight="1" x14ac:dyDescent="0.15">
      <c r="A30" s="32">
        <v>41937</v>
      </c>
      <c r="B30" s="9" t="s">
        <v>21</v>
      </c>
      <c r="C30" s="1">
        <v>3</v>
      </c>
      <c r="D30" s="2">
        <v>11</v>
      </c>
      <c r="E30" s="3">
        <v>30180</v>
      </c>
      <c r="F30" s="1">
        <v>2</v>
      </c>
      <c r="G30" s="2">
        <v>15</v>
      </c>
      <c r="H30" s="3">
        <v>22498</v>
      </c>
      <c r="I30" s="1">
        <v>0</v>
      </c>
      <c r="J30" s="2">
        <v>0</v>
      </c>
      <c r="K30" s="3">
        <v>0</v>
      </c>
      <c r="L30" s="4">
        <v>1</v>
      </c>
      <c r="M30" s="2">
        <v>3</v>
      </c>
      <c r="N30" s="5">
        <v>8278</v>
      </c>
      <c r="O30" s="1">
        <v>0</v>
      </c>
      <c r="P30" s="2">
        <v>0</v>
      </c>
      <c r="Q30" s="3">
        <v>0</v>
      </c>
      <c r="R30" s="4">
        <v>2</v>
      </c>
      <c r="S30" s="2">
        <v>11</v>
      </c>
      <c r="T30" s="5">
        <v>27131</v>
      </c>
      <c r="U30" s="1">
        <v>1</v>
      </c>
      <c r="V30" s="2">
        <v>6</v>
      </c>
      <c r="W30" s="3">
        <v>7157</v>
      </c>
      <c r="X30" s="1">
        <v>0</v>
      </c>
      <c r="Y30" s="2">
        <v>0</v>
      </c>
      <c r="Z30" s="3">
        <v>0</v>
      </c>
      <c r="AA30" s="4">
        <v>0</v>
      </c>
      <c r="AB30" s="2">
        <v>0</v>
      </c>
      <c r="AC30" s="3">
        <v>0</v>
      </c>
      <c r="AD30" s="1">
        <f t="shared" si="1"/>
        <v>9</v>
      </c>
      <c r="AE30" s="2">
        <f t="shared" si="0"/>
        <v>46</v>
      </c>
      <c r="AF30" s="3">
        <f t="shared" si="2"/>
        <v>95244</v>
      </c>
    </row>
    <row r="31" spans="1:32" ht="39.950000000000003" customHeight="1" x14ac:dyDescent="0.15">
      <c r="A31" s="32">
        <v>41938</v>
      </c>
      <c r="B31" s="9" t="s">
        <v>22</v>
      </c>
      <c r="C31" s="1">
        <v>2</v>
      </c>
      <c r="D31" s="2">
        <v>6</v>
      </c>
      <c r="E31" s="3">
        <v>20971</v>
      </c>
      <c r="F31" s="1">
        <v>1</v>
      </c>
      <c r="G31" s="2">
        <v>1</v>
      </c>
      <c r="H31" s="3">
        <v>1139</v>
      </c>
      <c r="I31" s="1">
        <v>0</v>
      </c>
      <c r="J31" s="2">
        <v>0</v>
      </c>
      <c r="K31" s="3">
        <v>0</v>
      </c>
      <c r="L31" s="4">
        <v>1</v>
      </c>
      <c r="M31" s="2">
        <v>2</v>
      </c>
      <c r="N31" s="5">
        <v>2717</v>
      </c>
      <c r="O31" s="1">
        <v>3</v>
      </c>
      <c r="P31" s="2">
        <v>9</v>
      </c>
      <c r="Q31" s="3">
        <v>15473</v>
      </c>
      <c r="R31" s="4">
        <v>1</v>
      </c>
      <c r="S31" s="2">
        <v>1</v>
      </c>
      <c r="T31" s="5">
        <v>647</v>
      </c>
      <c r="U31" s="1">
        <v>0</v>
      </c>
      <c r="V31" s="2">
        <v>0</v>
      </c>
      <c r="W31" s="3">
        <v>0</v>
      </c>
      <c r="X31" s="1">
        <v>0</v>
      </c>
      <c r="Y31" s="2">
        <v>0</v>
      </c>
      <c r="Z31" s="3">
        <v>0</v>
      </c>
      <c r="AA31" s="4">
        <v>0</v>
      </c>
      <c r="AB31" s="2">
        <v>0</v>
      </c>
      <c r="AC31" s="3">
        <v>0</v>
      </c>
      <c r="AD31" s="1">
        <f t="shared" si="1"/>
        <v>5</v>
      </c>
      <c r="AE31" s="2">
        <f t="shared" si="0"/>
        <v>10</v>
      </c>
      <c r="AF31" s="3">
        <f t="shared" si="2"/>
        <v>40947</v>
      </c>
    </row>
    <row r="32" spans="1:32" ht="39.950000000000003" customHeight="1" x14ac:dyDescent="0.15">
      <c r="A32" s="32">
        <v>41939</v>
      </c>
      <c r="B32" s="9" t="s">
        <v>23</v>
      </c>
      <c r="C32" s="1">
        <v>1</v>
      </c>
      <c r="D32" s="2">
        <v>5</v>
      </c>
      <c r="E32" s="3">
        <v>5450</v>
      </c>
      <c r="F32" s="1">
        <v>1</v>
      </c>
      <c r="G32" s="2">
        <v>1</v>
      </c>
      <c r="H32" s="3">
        <v>1139</v>
      </c>
      <c r="I32" s="1">
        <v>0</v>
      </c>
      <c r="J32" s="2">
        <v>0</v>
      </c>
      <c r="K32" s="3">
        <v>0</v>
      </c>
      <c r="L32" s="4">
        <v>1</v>
      </c>
      <c r="M32" s="2">
        <v>2</v>
      </c>
      <c r="N32" s="5">
        <v>3584</v>
      </c>
      <c r="O32" s="1">
        <v>0</v>
      </c>
      <c r="P32" s="2">
        <v>0</v>
      </c>
      <c r="Q32" s="3">
        <v>0</v>
      </c>
      <c r="R32" s="4">
        <v>0</v>
      </c>
      <c r="S32" s="2">
        <v>0</v>
      </c>
      <c r="T32" s="5">
        <v>0</v>
      </c>
      <c r="U32" s="1">
        <v>0</v>
      </c>
      <c r="V32" s="2">
        <v>0</v>
      </c>
      <c r="W32" s="3">
        <v>0</v>
      </c>
      <c r="X32" s="1">
        <v>0</v>
      </c>
      <c r="Y32" s="2">
        <v>0</v>
      </c>
      <c r="Z32" s="3">
        <v>0</v>
      </c>
      <c r="AA32" s="4">
        <v>0</v>
      </c>
      <c r="AB32" s="2">
        <v>0</v>
      </c>
      <c r="AC32" s="3">
        <v>0</v>
      </c>
      <c r="AD32" s="1">
        <f t="shared" si="1"/>
        <v>3</v>
      </c>
      <c r="AE32" s="2">
        <f t="shared" si="0"/>
        <v>8</v>
      </c>
      <c r="AF32" s="3">
        <f t="shared" si="2"/>
        <v>10173</v>
      </c>
    </row>
    <row r="33" spans="1:32" ht="39.950000000000003" customHeight="1" x14ac:dyDescent="0.15">
      <c r="A33" s="32">
        <v>41940</v>
      </c>
      <c r="B33" s="9" t="s">
        <v>24</v>
      </c>
      <c r="C33" s="1">
        <v>1</v>
      </c>
      <c r="D33" s="2">
        <v>6</v>
      </c>
      <c r="E33" s="3">
        <v>13875</v>
      </c>
      <c r="F33" s="1">
        <v>1</v>
      </c>
      <c r="G33" s="2">
        <v>2</v>
      </c>
      <c r="H33" s="3">
        <v>10250</v>
      </c>
      <c r="I33" s="1">
        <v>0</v>
      </c>
      <c r="J33" s="2">
        <v>0</v>
      </c>
      <c r="K33" s="3">
        <v>0</v>
      </c>
      <c r="L33" s="4">
        <v>0</v>
      </c>
      <c r="M33" s="2">
        <v>0</v>
      </c>
      <c r="N33" s="5">
        <v>0</v>
      </c>
      <c r="O33" s="1">
        <v>0</v>
      </c>
      <c r="P33" s="2">
        <v>0</v>
      </c>
      <c r="Q33" s="3">
        <v>0</v>
      </c>
      <c r="R33" s="4">
        <v>1</v>
      </c>
      <c r="S33" s="2">
        <v>3</v>
      </c>
      <c r="T33" s="5">
        <v>7710</v>
      </c>
      <c r="U33" s="1">
        <v>0</v>
      </c>
      <c r="V33" s="2">
        <v>0</v>
      </c>
      <c r="W33" s="3">
        <v>0</v>
      </c>
      <c r="X33" s="1">
        <v>1</v>
      </c>
      <c r="Y33" s="2">
        <v>2</v>
      </c>
      <c r="Z33" s="3">
        <v>5925</v>
      </c>
      <c r="AA33" s="4">
        <v>0</v>
      </c>
      <c r="AB33" s="2">
        <v>0</v>
      </c>
      <c r="AC33" s="3">
        <v>0</v>
      </c>
      <c r="AD33" s="1">
        <f t="shared" si="1"/>
        <v>3</v>
      </c>
      <c r="AE33" s="2">
        <f t="shared" si="0"/>
        <v>11</v>
      </c>
      <c r="AF33" s="3">
        <f t="shared" si="2"/>
        <v>37760</v>
      </c>
    </row>
    <row r="34" spans="1:32" ht="39.950000000000003" customHeight="1" x14ac:dyDescent="0.15">
      <c r="A34" s="32">
        <v>41941</v>
      </c>
      <c r="B34" s="9" t="s">
        <v>17</v>
      </c>
      <c r="C34" s="1">
        <v>2</v>
      </c>
      <c r="D34" s="2">
        <v>4</v>
      </c>
      <c r="E34" s="3">
        <v>5797</v>
      </c>
      <c r="F34" s="1">
        <v>0</v>
      </c>
      <c r="G34" s="2">
        <v>0</v>
      </c>
      <c r="H34" s="3">
        <v>0</v>
      </c>
      <c r="I34" s="1">
        <v>0</v>
      </c>
      <c r="J34" s="2">
        <v>0</v>
      </c>
      <c r="K34" s="3">
        <v>0</v>
      </c>
      <c r="L34" s="4">
        <v>2</v>
      </c>
      <c r="M34" s="2">
        <v>9</v>
      </c>
      <c r="N34" s="5">
        <v>30037</v>
      </c>
      <c r="O34" s="1">
        <v>0</v>
      </c>
      <c r="P34" s="2">
        <v>0</v>
      </c>
      <c r="Q34" s="3">
        <v>0</v>
      </c>
      <c r="R34" s="4">
        <v>0</v>
      </c>
      <c r="S34" s="2">
        <v>0</v>
      </c>
      <c r="T34" s="5">
        <v>0</v>
      </c>
      <c r="U34" s="1">
        <v>3</v>
      </c>
      <c r="V34" s="2">
        <v>9</v>
      </c>
      <c r="W34" s="3">
        <v>13850</v>
      </c>
      <c r="X34" s="1">
        <v>0</v>
      </c>
      <c r="Y34" s="2">
        <v>0</v>
      </c>
      <c r="Z34" s="3">
        <v>0</v>
      </c>
      <c r="AA34" s="4">
        <v>0</v>
      </c>
      <c r="AB34" s="2">
        <v>0</v>
      </c>
      <c r="AC34" s="3">
        <v>0</v>
      </c>
      <c r="AD34" s="1">
        <f t="shared" si="1"/>
        <v>7</v>
      </c>
      <c r="AE34" s="2">
        <f t="shared" si="0"/>
        <v>22</v>
      </c>
      <c r="AF34" s="3">
        <f t="shared" si="2"/>
        <v>49684</v>
      </c>
    </row>
    <row r="35" spans="1:32" ht="39.950000000000003" customHeight="1" x14ac:dyDescent="0.15">
      <c r="A35" s="32">
        <v>41942</v>
      </c>
      <c r="B35" s="9" t="s">
        <v>19</v>
      </c>
      <c r="C35" s="1">
        <v>0</v>
      </c>
      <c r="D35" s="2">
        <v>0</v>
      </c>
      <c r="E35" s="3">
        <v>0</v>
      </c>
      <c r="F35" s="1">
        <v>0</v>
      </c>
      <c r="G35" s="2">
        <v>0</v>
      </c>
      <c r="H35" s="3">
        <v>0</v>
      </c>
      <c r="I35" s="1">
        <v>2</v>
      </c>
      <c r="J35" s="2">
        <v>6</v>
      </c>
      <c r="K35" s="3">
        <v>10387</v>
      </c>
      <c r="L35" s="4">
        <v>2</v>
      </c>
      <c r="M35" s="2">
        <v>9</v>
      </c>
      <c r="N35" s="5">
        <v>38287</v>
      </c>
      <c r="O35" s="1">
        <v>0</v>
      </c>
      <c r="P35" s="2">
        <v>0</v>
      </c>
      <c r="Q35" s="3">
        <v>0</v>
      </c>
      <c r="R35" s="4">
        <v>2</v>
      </c>
      <c r="S35" s="2">
        <v>5</v>
      </c>
      <c r="T35" s="5">
        <v>8055</v>
      </c>
      <c r="U35" s="1">
        <v>0</v>
      </c>
      <c r="V35" s="2">
        <v>0</v>
      </c>
      <c r="W35" s="3">
        <v>0</v>
      </c>
      <c r="X35" s="1">
        <v>2</v>
      </c>
      <c r="Y35" s="2">
        <v>7</v>
      </c>
      <c r="Z35" s="3">
        <v>14585</v>
      </c>
      <c r="AA35" s="4">
        <v>0</v>
      </c>
      <c r="AB35" s="2">
        <v>0</v>
      </c>
      <c r="AC35" s="3">
        <v>0</v>
      </c>
      <c r="AD35" s="1">
        <f t="shared" si="1"/>
        <v>6</v>
      </c>
      <c r="AE35" s="2">
        <f t="shared" si="0"/>
        <v>20</v>
      </c>
      <c r="AF35" s="3">
        <f t="shared" si="2"/>
        <v>71314</v>
      </c>
    </row>
    <row r="36" spans="1:32" ht="39.950000000000003" customHeight="1" thickBot="1" x14ac:dyDescent="0.2">
      <c r="A36" s="33">
        <v>41943</v>
      </c>
      <c r="B36" s="9" t="s">
        <v>20</v>
      </c>
      <c r="C36" s="6"/>
      <c r="D36" s="7"/>
      <c r="E36" s="8"/>
      <c r="F36" s="6"/>
      <c r="G36" s="7"/>
      <c r="H36" s="8"/>
      <c r="I36" s="6"/>
      <c r="J36" s="7"/>
      <c r="K36" s="8"/>
      <c r="L36" s="21"/>
      <c r="M36" s="7"/>
      <c r="N36" s="22"/>
      <c r="O36" s="6"/>
      <c r="P36" s="7"/>
      <c r="Q36" s="8"/>
      <c r="R36" s="21"/>
      <c r="S36" s="7"/>
      <c r="T36" s="22"/>
      <c r="U36" s="6"/>
      <c r="V36" s="7"/>
      <c r="W36" s="8"/>
      <c r="X36" s="6"/>
      <c r="Y36" s="7"/>
      <c r="Z36" s="8"/>
      <c r="AA36" s="21"/>
      <c r="AB36" s="7"/>
      <c r="AC36" s="8"/>
      <c r="AD36" s="6">
        <f t="shared" si="1"/>
        <v>0</v>
      </c>
      <c r="AE36" s="7">
        <f t="shared" si="0"/>
        <v>0</v>
      </c>
      <c r="AF36" s="8">
        <f t="shared" si="2"/>
        <v>0</v>
      </c>
    </row>
    <row r="37" spans="1:32" ht="60" customHeight="1" thickBot="1" x14ac:dyDescent="0.2">
      <c r="A37" s="24" t="s">
        <v>13</v>
      </c>
      <c r="B37" s="25"/>
      <c r="C37" s="26">
        <v>71</v>
      </c>
      <c r="D37" s="27">
        <v>223</v>
      </c>
      <c r="E37" s="28">
        <v>521866</v>
      </c>
      <c r="F37" s="26">
        <f t="shared" ref="F37:AC37" si="3">SUM(F6:F36)</f>
        <v>50</v>
      </c>
      <c r="G37" s="27">
        <f t="shared" si="3"/>
        <v>156</v>
      </c>
      <c r="H37" s="28">
        <f t="shared" si="3"/>
        <v>304754</v>
      </c>
      <c r="I37" s="26">
        <f t="shared" si="3"/>
        <v>13</v>
      </c>
      <c r="J37" s="27">
        <f t="shared" si="3"/>
        <v>38</v>
      </c>
      <c r="K37" s="28">
        <f t="shared" si="3"/>
        <v>83522</v>
      </c>
      <c r="L37" s="29">
        <f t="shared" si="3"/>
        <v>18</v>
      </c>
      <c r="M37" s="27">
        <f t="shared" si="3"/>
        <v>49</v>
      </c>
      <c r="N37" s="30">
        <f t="shared" si="3"/>
        <v>148014</v>
      </c>
      <c r="O37" s="26">
        <f t="shared" si="3"/>
        <v>22</v>
      </c>
      <c r="P37" s="27">
        <f t="shared" si="3"/>
        <v>58</v>
      </c>
      <c r="Q37" s="28">
        <f t="shared" si="3"/>
        <v>129798</v>
      </c>
      <c r="R37" s="29">
        <f t="shared" si="3"/>
        <v>9</v>
      </c>
      <c r="S37" s="27">
        <f t="shared" si="3"/>
        <v>34</v>
      </c>
      <c r="T37" s="30">
        <f t="shared" si="3"/>
        <v>76945</v>
      </c>
      <c r="U37" s="26">
        <v>29</v>
      </c>
      <c r="V37" s="27">
        <v>84</v>
      </c>
      <c r="W37" s="28">
        <v>122987</v>
      </c>
      <c r="X37" s="26">
        <f t="shared" si="3"/>
        <v>12</v>
      </c>
      <c r="Y37" s="27">
        <f t="shared" si="3"/>
        <v>27</v>
      </c>
      <c r="Z37" s="28">
        <f t="shared" si="3"/>
        <v>56260</v>
      </c>
      <c r="AA37" s="29">
        <f t="shared" si="3"/>
        <v>10</v>
      </c>
      <c r="AB37" s="27">
        <f t="shared" si="3"/>
        <v>42</v>
      </c>
      <c r="AC37" s="28">
        <f t="shared" si="3"/>
        <v>75058</v>
      </c>
      <c r="AD37" s="26">
        <f>C37+F37+I37+L37+O37+R37+U37+X37+AA37</f>
        <v>234</v>
      </c>
      <c r="AE37" s="27">
        <f>D37+G37+J37+M37+P37+S37+V37+Y37+AB37</f>
        <v>711</v>
      </c>
      <c r="AF37" s="28">
        <f>E37+H37+K37+N37+Q37+T37+W37+Z37+AC37</f>
        <v>1519204</v>
      </c>
    </row>
    <row r="38" spans="1:32" ht="35.25" customHeight="1" x14ac:dyDescent="0.15">
      <c r="A38" t="s">
        <v>27</v>
      </c>
      <c r="E38" s="23">
        <f>E37/E74</f>
        <v>6.5284661671065969</v>
      </c>
      <c r="H38" s="23">
        <f>H37/H74</f>
        <v>9.6784171747967473</v>
      </c>
      <c r="K38" s="23">
        <f>K37/K74</f>
        <v>6.5328118889323425</v>
      </c>
      <c r="N38" s="23">
        <f>N37/N74</f>
        <v>4.5883009392727612</v>
      </c>
      <c r="Q38" s="23">
        <f>Q37/Q74</f>
        <v>4.2513510857816641</v>
      </c>
      <c r="T38" s="23">
        <f>T37/T74</f>
        <v>16.814903846153847</v>
      </c>
      <c r="W38" s="23">
        <f>W37/W74</f>
        <v>2.6727588829729436</v>
      </c>
      <c r="Z38" s="23">
        <f>Z37/Z74</f>
        <v>1.4138165003895158</v>
      </c>
      <c r="AC38" s="23">
        <f>AC37/AC74</f>
        <v>4.1880370494364465</v>
      </c>
      <c r="AF38" s="23">
        <f>AF37/AF74</f>
        <v>5.1445077309638139</v>
      </c>
    </row>
    <row r="40" spans="1:32" ht="14.25" thickBot="1" x14ac:dyDescent="0.2"/>
    <row r="41" spans="1:32" ht="24.95" customHeight="1" x14ac:dyDescent="0.15">
      <c r="A41" s="47" t="s">
        <v>15</v>
      </c>
      <c r="B41" s="49" t="s">
        <v>16</v>
      </c>
      <c r="C41" s="45" t="s">
        <v>1</v>
      </c>
      <c r="D41" s="43"/>
      <c r="E41" s="44"/>
      <c r="F41" s="45" t="s">
        <v>5</v>
      </c>
      <c r="G41" s="43"/>
      <c r="H41" s="44"/>
      <c r="I41" s="45" t="s">
        <v>9</v>
      </c>
      <c r="J41" s="43"/>
      <c r="K41" s="44"/>
      <c r="L41" s="42" t="s">
        <v>10</v>
      </c>
      <c r="M41" s="43"/>
      <c r="N41" s="46"/>
      <c r="O41" s="45" t="s">
        <v>11</v>
      </c>
      <c r="P41" s="43"/>
      <c r="Q41" s="44"/>
      <c r="R41" s="42" t="s">
        <v>12</v>
      </c>
      <c r="S41" s="43"/>
      <c r="T41" s="46"/>
      <c r="U41" s="45" t="s">
        <v>6</v>
      </c>
      <c r="V41" s="43"/>
      <c r="W41" s="44"/>
      <c r="X41" s="45" t="s">
        <v>7</v>
      </c>
      <c r="Y41" s="43"/>
      <c r="Z41" s="44"/>
      <c r="AA41" s="42" t="s">
        <v>8</v>
      </c>
      <c r="AB41" s="43"/>
      <c r="AC41" s="44"/>
      <c r="AD41" s="45" t="s">
        <v>14</v>
      </c>
      <c r="AE41" s="43"/>
      <c r="AF41" s="44"/>
    </row>
    <row r="42" spans="1:32" ht="24.95" customHeight="1" thickBot="1" x14ac:dyDescent="0.2">
      <c r="A42" s="48"/>
      <c r="B42" s="50"/>
      <c r="C42" s="16" t="s">
        <v>25</v>
      </c>
      <c r="D42" s="17" t="s">
        <v>26</v>
      </c>
      <c r="E42" s="18" t="s">
        <v>13</v>
      </c>
      <c r="F42" s="16" t="s">
        <v>25</v>
      </c>
      <c r="G42" s="17" t="s">
        <v>26</v>
      </c>
      <c r="H42" s="18" t="s">
        <v>13</v>
      </c>
      <c r="I42" s="16" t="s">
        <v>25</v>
      </c>
      <c r="J42" s="17" t="s">
        <v>26</v>
      </c>
      <c r="K42" s="18" t="s">
        <v>13</v>
      </c>
      <c r="L42" s="16" t="s">
        <v>25</v>
      </c>
      <c r="M42" s="17" t="s">
        <v>26</v>
      </c>
      <c r="N42" s="18" t="s">
        <v>13</v>
      </c>
      <c r="O42" s="16" t="s">
        <v>25</v>
      </c>
      <c r="P42" s="17" t="s">
        <v>26</v>
      </c>
      <c r="Q42" s="18" t="s">
        <v>13</v>
      </c>
      <c r="R42" s="16" t="s">
        <v>25</v>
      </c>
      <c r="S42" s="17" t="s">
        <v>26</v>
      </c>
      <c r="T42" s="18" t="s">
        <v>13</v>
      </c>
      <c r="U42" s="16" t="s">
        <v>25</v>
      </c>
      <c r="V42" s="17" t="s">
        <v>26</v>
      </c>
      <c r="W42" s="18" t="s">
        <v>13</v>
      </c>
      <c r="X42" s="16" t="s">
        <v>25</v>
      </c>
      <c r="Y42" s="17" t="s">
        <v>26</v>
      </c>
      <c r="Z42" s="18" t="s">
        <v>13</v>
      </c>
      <c r="AA42" s="16" t="s">
        <v>25</v>
      </c>
      <c r="AB42" s="17" t="s">
        <v>26</v>
      </c>
      <c r="AC42" s="18" t="s">
        <v>13</v>
      </c>
      <c r="AD42" s="16" t="s">
        <v>25</v>
      </c>
      <c r="AE42" s="17" t="s">
        <v>26</v>
      </c>
      <c r="AF42" s="18" t="s">
        <v>13</v>
      </c>
    </row>
    <row r="43" spans="1:32" ht="39.950000000000003" customHeight="1" x14ac:dyDescent="0.15">
      <c r="A43" s="31">
        <v>41913</v>
      </c>
      <c r="B43" s="10" t="s">
        <v>18</v>
      </c>
      <c r="C43" s="11">
        <v>1103</v>
      </c>
      <c r="D43" s="12">
        <v>685</v>
      </c>
      <c r="E43" s="13">
        <f>C43+D43</f>
        <v>1788</v>
      </c>
      <c r="F43" s="11">
        <v>1031</v>
      </c>
      <c r="G43" s="12">
        <v>269</v>
      </c>
      <c r="H43" s="13">
        <f>F43+G43</f>
        <v>1300</v>
      </c>
      <c r="I43" s="11">
        <v>541</v>
      </c>
      <c r="J43" s="12">
        <v>224</v>
      </c>
      <c r="K43" s="13">
        <f>I43+J43</f>
        <v>765</v>
      </c>
      <c r="L43" s="14">
        <v>930</v>
      </c>
      <c r="M43" s="12">
        <v>429</v>
      </c>
      <c r="N43" s="15">
        <f>L43+M43</f>
        <v>1359</v>
      </c>
      <c r="O43" s="11">
        <v>1038</v>
      </c>
      <c r="P43" s="12">
        <v>390</v>
      </c>
      <c r="Q43" s="13">
        <f>O43+P43</f>
        <v>1428</v>
      </c>
      <c r="R43" s="14">
        <v>152</v>
      </c>
      <c r="S43" s="12">
        <v>1</v>
      </c>
      <c r="T43" s="15">
        <f>R43+S43</f>
        <v>153</v>
      </c>
      <c r="U43" s="11">
        <v>674</v>
      </c>
      <c r="V43" s="12">
        <v>137</v>
      </c>
      <c r="W43" s="13">
        <f>U43+V43</f>
        <v>811</v>
      </c>
      <c r="X43" s="11">
        <v>1073</v>
      </c>
      <c r="Y43" s="12">
        <v>366</v>
      </c>
      <c r="Z43" s="13">
        <f>X43+Y43</f>
        <v>1439</v>
      </c>
      <c r="AA43" s="14">
        <v>771</v>
      </c>
      <c r="AB43" s="12">
        <v>14</v>
      </c>
      <c r="AC43" s="13">
        <f>AA43+AB43</f>
        <v>785</v>
      </c>
      <c r="AD43" s="11">
        <f>C43+F43+I43+L43+R43+U43+AA43</f>
        <v>5202</v>
      </c>
      <c r="AE43" s="12">
        <f t="shared" ref="AE43:AE73" si="4">D43+G43+J43+M43+S43+V43+AB43</f>
        <v>1759</v>
      </c>
      <c r="AF43" s="13">
        <f>E43+H43+K43+N43+Q43+T43+W43+Z43+AC43</f>
        <v>9828</v>
      </c>
    </row>
    <row r="44" spans="1:32" ht="39.950000000000003" customHeight="1" x14ac:dyDescent="0.15">
      <c r="A44" s="32">
        <v>41914</v>
      </c>
      <c r="B44" s="9" t="s">
        <v>19</v>
      </c>
      <c r="C44" s="1">
        <v>1046</v>
      </c>
      <c r="D44" s="2">
        <v>1033</v>
      </c>
      <c r="E44" s="3">
        <f>C44+D44</f>
        <v>2079</v>
      </c>
      <c r="F44" s="1">
        <v>1179</v>
      </c>
      <c r="G44" s="2">
        <v>869</v>
      </c>
      <c r="H44" s="3">
        <f>F44+G44</f>
        <v>2048</v>
      </c>
      <c r="I44" s="1">
        <v>722</v>
      </c>
      <c r="J44" s="2">
        <v>352</v>
      </c>
      <c r="K44" s="3">
        <f>I44+J44</f>
        <v>1074</v>
      </c>
      <c r="L44" s="4">
        <v>1103</v>
      </c>
      <c r="M44" s="2">
        <v>255</v>
      </c>
      <c r="N44" s="5">
        <f>L44+M44</f>
        <v>1358</v>
      </c>
      <c r="O44" s="1">
        <v>738</v>
      </c>
      <c r="P44" s="2">
        <v>355</v>
      </c>
      <c r="Q44" s="3">
        <f>O44+P44</f>
        <v>1093</v>
      </c>
      <c r="R44" s="4">
        <v>184</v>
      </c>
      <c r="S44" s="2">
        <v>145</v>
      </c>
      <c r="T44" s="5">
        <f>R44+S44</f>
        <v>329</v>
      </c>
      <c r="U44" s="1">
        <v>1041</v>
      </c>
      <c r="V44" s="2">
        <v>469</v>
      </c>
      <c r="W44" s="3">
        <f>U44+V44</f>
        <v>1510</v>
      </c>
      <c r="X44" s="1">
        <v>1058</v>
      </c>
      <c r="Y44" s="2">
        <v>576</v>
      </c>
      <c r="Z44" s="3">
        <f>X44+Y44</f>
        <v>1634</v>
      </c>
      <c r="AA44" s="4">
        <v>788</v>
      </c>
      <c r="AB44" s="2">
        <v>87</v>
      </c>
      <c r="AC44" s="3">
        <f>AA44+AB44</f>
        <v>875</v>
      </c>
      <c r="AD44" s="1">
        <f t="shared" ref="AD44:AD73" si="5">C44+F44+I44+L44+R44+U44+AA44</f>
        <v>6063</v>
      </c>
      <c r="AE44" s="2">
        <f t="shared" si="4"/>
        <v>3210</v>
      </c>
      <c r="AF44" s="3">
        <f>E44+H44+K44+N44+Q44+T44+W44+Z44+AC44</f>
        <v>12000</v>
      </c>
    </row>
    <row r="45" spans="1:32" ht="39.950000000000003" customHeight="1" x14ac:dyDescent="0.15">
      <c r="A45" s="32">
        <v>41915</v>
      </c>
      <c r="B45" s="9" t="s">
        <v>20</v>
      </c>
      <c r="C45" s="1">
        <v>1471</v>
      </c>
      <c r="D45" s="2">
        <v>1049</v>
      </c>
      <c r="E45" s="3">
        <f t="shared" ref="E45:E68" si="6">C45+D45</f>
        <v>2520</v>
      </c>
      <c r="F45" s="1">
        <v>780</v>
      </c>
      <c r="G45" s="2">
        <v>470</v>
      </c>
      <c r="H45" s="3">
        <f t="shared" ref="H45:H67" si="7">F45+G45</f>
        <v>1250</v>
      </c>
      <c r="I45" s="1">
        <v>545</v>
      </c>
      <c r="J45" s="2">
        <v>280</v>
      </c>
      <c r="K45" s="3">
        <f t="shared" ref="K45:K67" si="8">I45+J45</f>
        <v>825</v>
      </c>
      <c r="L45" s="4">
        <v>1486</v>
      </c>
      <c r="M45" s="2">
        <v>594</v>
      </c>
      <c r="N45" s="5">
        <f t="shared" ref="N45:N67" si="9">L45+M45</f>
        <v>2080</v>
      </c>
      <c r="O45" s="1">
        <v>1372</v>
      </c>
      <c r="P45" s="2">
        <v>681</v>
      </c>
      <c r="Q45" s="3">
        <f t="shared" ref="Q45:Q67" si="10">O45+P45</f>
        <v>2053</v>
      </c>
      <c r="R45" s="4">
        <v>0</v>
      </c>
      <c r="S45" s="2">
        <v>54</v>
      </c>
      <c r="T45" s="5">
        <f t="shared" ref="T45:T67" si="11">R45+S45</f>
        <v>54</v>
      </c>
      <c r="U45" s="1">
        <v>484</v>
      </c>
      <c r="V45" s="2">
        <v>303</v>
      </c>
      <c r="W45" s="3">
        <f t="shared" ref="W45:W67" si="12">U45+V45</f>
        <v>787</v>
      </c>
      <c r="X45" s="1">
        <v>1863</v>
      </c>
      <c r="Y45" s="2">
        <v>313</v>
      </c>
      <c r="Z45" s="3">
        <f t="shared" ref="Z45:Z67" si="13">X45+Y45</f>
        <v>2176</v>
      </c>
      <c r="AA45" s="4">
        <v>128</v>
      </c>
      <c r="AB45" s="2">
        <v>247</v>
      </c>
      <c r="AC45" s="3">
        <f t="shared" ref="AC45:AC67" si="14">AA45+AB45</f>
        <v>375</v>
      </c>
      <c r="AD45" s="1">
        <f t="shared" si="5"/>
        <v>4894</v>
      </c>
      <c r="AE45" s="2">
        <f t="shared" si="4"/>
        <v>2997</v>
      </c>
      <c r="AF45" s="3">
        <f t="shared" ref="AF45:AF73" si="15">E45+H45+K45+N45+Q45+T45+W45+Z45+AC45</f>
        <v>12120</v>
      </c>
    </row>
    <row r="46" spans="1:32" ht="39.950000000000003" customHeight="1" x14ac:dyDescent="0.15">
      <c r="A46" s="32">
        <v>41916</v>
      </c>
      <c r="B46" s="9" t="s">
        <v>21</v>
      </c>
      <c r="C46" s="1">
        <v>2299</v>
      </c>
      <c r="D46" s="2">
        <v>594</v>
      </c>
      <c r="E46" s="3">
        <f t="shared" si="6"/>
        <v>2893</v>
      </c>
      <c r="F46" s="1">
        <v>1045</v>
      </c>
      <c r="G46" s="2">
        <v>511</v>
      </c>
      <c r="H46" s="3">
        <f t="shared" si="7"/>
        <v>1556</v>
      </c>
      <c r="I46" s="1">
        <v>541</v>
      </c>
      <c r="J46" s="2">
        <v>47</v>
      </c>
      <c r="K46" s="3">
        <f t="shared" si="8"/>
        <v>588</v>
      </c>
      <c r="L46" s="4">
        <v>830</v>
      </c>
      <c r="M46" s="2">
        <v>1018</v>
      </c>
      <c r="N46" s="5">
        <f t="shared" si="9"/>
        <v>1848</v>
      </c>
      <c r="O46" s="1">
        <v>1775</v>
      </c>
      <c r="P46" s="2">
        <v>294</v>
      </c>
      <c r="Q46" s="3">
        <f t="shared" si="10"/>
        <v>2069</v>
      </c>
      <c r="R46" s="4">
        <v>56</v>
      </c>
      <c r="S46" s="2">
        <v>167</v>
      </c>
      <c r="T46" s="5">
        <f t="shared" si="11"/>
        <v>223</v>
      </c>
      <c r="U46" s="1">
        <v>1954</v>
      </c>
      <c r="V46" s="2">
        <v>669</v>
      </c>
      <c r="W46" s="3">
        <f t="shared" si="12"/>
        <v>2623</v>
      </c>
      <c r="X46" s="1">
        <v>1930</v>
      </c>
      <c r="Y46" s="2">
        <v>243</v>
      </c>
      <c r="Z46" s="3">
        <f t="shared" si="13"/>
        <v>2173</v>
      </c>
      <c r="AA46" s="4">
        <v>499</v>
      </c>
      <c r="AB46" s="2">
        <v>70</v>
      </c>
      <c r="AC46" s="3">
        <f t="shared" si="14"/>
        <v>569</v>
      </c>
      <c r="AD46" s="1">
        <f t="shared" si="5"/>
        <v>7224</v>
      </c>
      <c r="AE46" s="2">
        <f t="shared" si="4"/>
        <v>3076</v>
      </c>
      <c r="AF46" s="3">
        <f t="shared" si="15"/>
        <v>14542</v>
      </c>
    </row>
    <row r="47" spans="1:32" ht="39.950000000000003" customHeight="1" x14ac:dyDescent="0.15">
      <c r="A47" s="32">
        <v>41917</v>
      </c>
      <c r="B47" s="9" t="s">
        <v>22</v>
      </c>
      <c r="C47" s="1">
        <v>1532</v>
      </c>
      <c r="D47" s="2">
        <v>831</v>
      </c>
      <c r="E47" s="3">
        <f t="shared" si="6"/>
        <v>2363</v>
      </c>
      <c r="F47" s="1">
        <v>912</v>
      </c>
      <c r="G47" s="2">
        <v>22</v>
      </c>
      <c r="H47" s="3">
        <f t="shared" si="7"/>
        <v>934</v>
      </c>
      <c r="I47" s="1">
        <v>289</v>
      </c>
      <c r="J47" s="2">
        <v>131</v>
      </c>
      <c r="K47" s="3">
        <f t="shared" si="8"/>
        <v>420</v>
      </c>
      <c r="L47" s="4">
        <v>1590</v>
      </c>
      <c r="M47" s="2">
        <v>347</v>
      </c>
      <c r="N47" s="5">
        <f t="shared" si="9"/>
        <v>1937</v>
      </c>
      <c r="O47" s="1">
        <v>799</v>
      </c>
      <c r="P47" s="2">
        <v>71</v>
      </c>
      <c r="Q47" s="3">
        <f t="shared" si="10"/>
        <v>870</v>
      </c>
      <c r="R47" s="4">
        <v>0</v>
      </c>
      <c r="S47" s="2">
        <v>158</v>
      </c>
      <c r="T47" s="5">
        <f t="shared" si="11"/>
        <v>158</v>
      </c>
      <c r="U47" s="1">
        <v>882</v>
      </c>
      <c r="V47" s="2">
        <v>529</v>
      </c>
      <c r="W47" s="3">
        <f t="shared" si="12"/>
        <v>1411</v>
      </c>
      <c r="X47" s="1">
        <v>1987</v>
      </c>
      <c r="Y47" s="2">
        <v>201</v>
      </c>
      <c r="Z47" s="3">
        <f t="shared" si="13"/>
        <v>2188</v>
      </c>
      <c r="AA47" s="4">
        <v>196</v>
      </c>
      <c r="AB47" s="2">
        <v>44</v>
      </c>
      <c r="AC47" s="3">
        <f t="shared" si="14"/>
        <v>240</v>
      </c>
      <c r="AD47" s="1">
        <f t="shared" si="5"/>
        <v>5401</v>
      </c>
      <c r="AE47" s="2">
        <f t="shared" si="4"/>
        <v>2062</v>
      </c>
      <c r="AF47" s="3">
        <f t="shared" si="15"/>
        <v>10521</v>
      </c>
    </row>
    <row r="48" spans="1:32" ht="39.950000000000003" customHeight="1" x14ac:dyDescent="0.15">
      <c r="A48" s="32">
        <v>41918</v>
      </c>
      <c r="B48" s="9" t="s">
        <v>23</v>
      </c>
      <c r="C48" s="1">
        <v>2310</v>
      </c>
      <c r="D48" s="2">
        <v>476</v>
      </c>
      <c r="E48" s="3">
        <f t="shared" si="6"/>
        <v>2786</v>
      </c>
      <c r="F48" s="1">
        <v>978</v>
      </c>
      <c r="G48" s="2">
        <v>33</v>
      </c>
      <c r="H48" s="3">
        <f t="shared" si="7"/>
        <v>1011</v>
      </c>
      <c r="I48" s="1">
        <v>697</v>
      </c>
      <c r="J48" s="2">
        <v>176</v>
      </c>
      <c r="K48" s="3">
        <f t="shared" si="8"/>
        <v>873</v>
      </c>
      <c r="L48" s="4">
        <v>1113</v>
      </c>
      <c r="M48" s="2">
        <v>712</v>
      </c>
      <c r="N48" s="5">
        <f t="shared" si="9"/>
        <v>1825</v>
      </c>
      <c r="O48" s="1">
        <v>1211</v>
      </c>
      <c r="P48" s="2">
        <v>572</v>
      </c>
      <c r="Q48" s="3">
        <f t="shared" si="10"/>
        <v>1783</v>
      </c>
      <c r="R48" s="4">
        <v>0</v>
      </c>
      <c r="S48" s="2">
        <v>275</v>
      </c>
      <c r="T48" s="5">
        <f t="shared" si="11"/>
        <v>275</v>
      </c>
      <c r="U48" s="1">
        <v>441</v>
      </c>
      <c r="V48" s="2">
        <v>214</v>
      </c>
      <c r="W48" s="3">
        <f t="shared" si="12"/>
        <v>655</v>
      </c>
      <c r="X48" s="1">
        <v>1507</v>
      </c>
      <c r="Y48" s="2">
        <v>58</v>
      </c>
      <c r="Z48" s="3">
        <f t="shared" si="13"/>
        <v>1565</v>
      </c>
      <c r="AA48" s="4">
        <v>537</v>
      </c>
      <c r="AB48" s="2">
        <v>60</v>
      </c>
      <c r="AC48" s="3">
        <f t="shared" si="14"/>
        <v>597</v>
      </c>
      <c r="AD48" s="1">
        <f t="shared" si="5"/>
        <v>6076</v>
      </c>
      <c r="AE48" s="2">
        <f t="shared" si="4"/>
        <v>1946</v>
      </c>
      <c r="AF48" s="3">
        <f t="shared" si="15"/>
        <v>11370</v>
      </c>
    </row>
    <row r="49" spans="1:32" ht="39.950000000000003" customHeight="1" x14ac:dyDescent="0.15">
      <c r="A49" s="32">
        <v>41919</v>
      </c>
      <c r="B49" s="9" t="s">
        <v>24</v>
      </c>
      <c r="C49" s="1">
        <v>713</v>
      </c>
      <c r="D49" s="2">
        <v>576</v>
      </c>
      <c r="E49" s="3">
        <f t="shared" si="6"/>
        <v>1289</v>
      </c>
      <c r="F49" s="1">
        <v>1393</v>
      </c>
      <c r="G49" s="2">
        <v>183</v>
      </c>
      <c r="H49" s="3">
        <f t="shared" si="7"/>
        <v>1576</v>
      </c>
      <c r="I49" s="1">
        <v>902</v>
      </c>
      <c r="J49" s="2">
        <v>26</v>
      </c>
      <c r="K49" s="3">
        <f t="shared" si="8"/>
        <v>928</v>
      </c>
      <c r="L49" s="4">
        <v>1253</v>
      </c>
      <c r="M49" s="2">
        <v>403</v>
      </c>
      <c r="N49" s="5">
        <f t="shared" si="9"/>
        <v>1656</v>
      </c>
      <c r="O49" s="1">
        <v>456</v>
      </c>
      <c r="P49" s="2">
        <v>146</v>
      </c>
      <c r="Q49" s="3">
        <f t="shared" si="10"/>
        <v>602</v>
      </c>
      <c r="R49" s="4">
        <v>45</v>
      </c>
      <c r="S49" s="2">
        <v>0</v>
      </c>
      <c r="T49" s="5">
        <f t="shared" si="11"/>
        <v>45</v>
      </c>
      <c r="U49" s="1">
        <v>1034</v>
      </c>
      <c r="V49" s="2">
        <v>522</v>
      </c>
      <c r="W49" s="3">
        <f t="shared" si="12"/>
        <v>1556</v>
      </c>
      <c r="X49" s="1">
        <v>1085</v>
      </c>
      <c r="Y49" s="2">
        <v>201</v>
      </c>
      <c r="Z49" s="3">
        <f t="shared" si="13"/>
        <v>1286</v>
      </c>
      <c r="AA49" s="4">
        <v>743</v>
      </c>
      <c r="AB49" s="2">
        <v>5</v>
      </c>
      <c r="AC49" s="3">
        <f t="shared" si="14"/>
        <v>748</v>
      </c>
      <c r="AD49" s="1">
        <f t="shared" si="5"/>
        <v>6083</v>
      </c>
      <c r="AE49" s="2">
        <f t="shared" si="4"/>
        <v>1715</v>
      </c>
      <c r="AF49" s="3">
        <f t="shared" si="15"/>
        <v>9686</v>
      </c>
    </row>
    <row r="50" spans="1:32" ht="39.950000000000003" customHeight="1" x14ac:dyDescent="0.15">
      <c r="A50" s="32">
        <v>41920</v>
      </c>
      <c r="B50" s="9" t="s">
        <v>17</v>
      </c>
      <c r="C50" s="1">
        <v>1540</v>
      </c>
      <c r="D50" s="2">
        <v>905</v>
      </c>
      <c r="E50" s="3">
        <f t="shared" si="6"/>
        <v>2445</v>
      </c>
      <c r="F50" s="1">
        <v>453</v>
      </c>
      <c r="G50" s="2">
        <v>159</v>
      </c>
      <c r="H50" s="3">
        <f t="shared" si="7"/>
        <v>612</v>
      </c>
      <c r="I50" s="1">
        <v>210</v>
      </c>
      <c r="J50" s="2">
        <v>286</v>
      </c>
      <c r="K50" s="3">
        <f t="shared" si="8"/>
        <v>496</v>
      </c>
      <c r="L50" s="4">
        <v>643</v>
      </c>
      <c r="M50" s="2">
        <v>314</v>
      </c>
      <c r="N50" s="5">
        <f t="shared" si="9"/>
        <v>957</v>
      </c>
      <c r="O50" s="1">
        <v>1149</v>
      </c>
      <c r="P50" s="2">
        <v>117</v>
      </c>
      <c r="Q50" s="3">
        <f t="shared" si="10"/>
        <v>1266</v>
      </c>
      <c r="R50" s="4">
        <v>171</v>
      </c>
      <c r="S50" s="2">
        <v>105</v>
      </c>
      <c r="T50" s="5">
        <f t="shared" si="11"/>
        <v>276</v>
      </c>
      <c r="U50" s="1">
        <v>593</v>
      </c>
      <c r="V50" s="2">
        <v>187</v>
      </c>
      <c r="W50" s="3">
        <f t="shared" si="12"/>
        <v>780</v>
      </c>
      <c r="X50" s="1">
        <v>1135</v>
      </c>
      <c r="Y50" s="2">
        <v>259</v>
      </c>
      <c r="Z50" s="3">
        <f t="shared" si="13"/>
        <v>1394</v>
      </c>
      <c r="AA50" s="4">
        <v>412</v>
      </c>
      <c r="AB50" s="2">
        <v>138</v>
      </c>
      <c r="AC50" s="3">
        <f t="shared" si="14"/>
        <v>550</v>
      </c>
      <c r="AD50" s="1">
        <f t="shared" si="5"/>
        <v>4022</v>
      </c>
      <c r="AE50" s="2">
        <f t="shared" si="4"/>
        <v>2094</v>
      </c>
      <c r="AF50" s="3">
        <f t="shared" si="15"/>
        <v>8776</v>
      </c>
    </row>
    <row r="51" spans="1:32" ht="39.950000000000003" customHeight="1" x14ac:dyDescent="0.15">
      <c r="A51" s="32">
        <v>41921</v>
      </c>
      <c r="B51" s="9" t="s">
        <v>19</v>
      </c>
      <c r="C51" s="1">
        <v>460</v>
      </c>
      <c r="D51" s="2">
        <v>752</v>
      </c>
      <c r="E51" s="3">
        <f t="shared" si="6"/>
        <v>1212</v>
      </c>
      <c r="F51" s="1">
        <v>970</v>
      </c>
      <c r="G51" s="2">
        <v>85</v>
      </c>
      <c r="H51" s="3">
        <f t="shared" si="7"/>
        <v>1055</v>
      </c>
      <c r="I51" s="1">
        <v>478</v>
      </c>
      <c r="J51" s="2">
        <v>79</v>
      </c>
      <c r="K51" s="3">
        <f t="shared" si="8"/>
        <v>557</v>
      </c>
      <c r="L51" s="4">
        <v>842</v>
      </c>
      <c r="M51" s="2">
        <v>80</v>
      </c>
      <c r="N51" s="5">
        <f t="shared" si="9"/>
        <v>922</v>
      </c>
      <c r="O51" s="1">
        <v>566</v>
      </c>
      <c r="P51" s="2">
        <v>34</v>
      </c>
      <c r="Q51" s="3">
        <f t="shared" si="10"/>
        <v>600</v>
      </c>
      <c r="R51" s="4">
        <v>153</v>
      </c>
      <c r="S51" s="2">
        <v>117</v>
      </c>
      <c r="T51" s="5">
        <f t="shared" si="11"/>
        <v>270</v>
      </c>
      <c r="U51" s="1">
        <v>1584</v>
      </c>
      <c r="V51" s="2">
        <v>238</v>
      </c>
      <c r="W51" s="3">
        <f t="shared" si="12"/>
        <v>1822</v>
      </c>
      <c r="X51" s="1">
        <v>1193</v>
      </c>
      <c r="Y51" s="2">
        <v>376</v>
      </c>
      <c r="Z51" s="3">
        <f t="shared" si="13"/>
        <v>1569</v>
      </c>
      <c r="AA51" s="4">
        <v>455</v>
      </c>
      <c r="AB51" s="2">
        <v>141</v>
      </c>
      <c r="AC51" s="3">
        <f t="shared" si="14"/>
        <v>596</v>
      </c>
      <c r="AD51" s="1">
        <f t="shared" si="5"/>
        <v>4942</v>
      </c>
      <c r="AE51" s="2">
        <f t="shared" si="4"/>
        <v>1492</v>
      </c>
      <c r="AF51" s="3">
        <f t="shared" si="15"/>
        <v>8603</v>
      </c>
    </row>
    <row r="52" spans="1:32" ht="39.950000000000003" customHeight="1" x14ac:dyDescent="0.15">
      <c r="A52" s="32">
        <v>41922</v>
      </c>
      <c r="B52" s="9" t="s">
        <v>20</v>
      </c>
      <c r="C52" s="1">
        <v>1809</v>
      </c>
      <c r="D52" s="2">
        <v>1116</v>
      </c>
      <c r="E52" s="3">
        <f t="shared" si="6"/>
        <v>2925</v>
      </c>
      <c r="F52" s="1">
        <v>1398</v>
      </c>
      <c r="G52" s="2">
        <v>213</v>
      </c>
      <c r="H52" s="3">
        <f t="shared" si="7"/>
        <v>1611</v>
      </c>
      <c r="I52" s="1">
        <v>557</v>
      </c>
      <c r="J52" s="2">
        <v>30</v>
      </c>
      <c r="K52" s="3">
        <f t="shared" si="8"/>
        <v>587</v>
      </c>
      <c r="L52" s="4">
        <v>392</v>
      </c>
      <c r="M52" s="2">
        <v>243</v>
      </c>
      <c r="N52" s="5">
        <f t="shared" si="9"/>
        <v>635</v>
      </c>
      <c r="O52" s="1">
        <v>714</v>
      </c>
      <c r="P52" s="2">
        <v>135</v>
      </c>
      <c r="Q52" s="3">
        <f t="shared" si="10"/>
        <v>849</v>
      </c>
      <c r="R52" s="4">
        <v>124</v>
      </c>
      <c r="S52" s="2">
        <v>96</v>
      </c>
      <c r="T52" s="5">
        <f t="shared" si="11"/>
        <v>220</v>
      </c>
      <c r="U52" s="1">
        <v>1085</v>
      </c>
      <c r="V52" s="2">
        <v>492</v>
      </c>
      <c r="W52" s="3">
        <f t="shared" si="12"/>
        <v>1577</v>
      </c>
      <c r="X52" s="1">
        <v>2478</v>
      </c>
      <c r="Y52" s="2">
        <v>201</v>
      </c>
      <c r="Z52" s="3">
        <f t="shared" si="13"/>
        <v>2679</v>
      </c>
      <c r="AA52" s="4">
        <v>769</v>
      </c>
      <c r="AB52" s="2">
        <v>174</v>
      </c>
      <c r="AC52" s="3">
        <f t="shared" si="14"/>
        <v>943</v>
      </c>
      <c r="AD52" s="1">
        <f t="shared" si="5"/>
        <v>6134</v>
      </c>
      <c r="AE52" s="2">
        <f t="shared" si="4"/>
        <v>2364</v>
      </c>
      <c r="AF52" s="3">
        <f t="shared" si="15"/>
        <v>12026</v>
      </c>
    </row>
    <row r="53" spans="1:32" ht="39.950000000000003" customHeight="1" x14ac:dyDescent="0.15">
      <c r="A53" s="32">
        <v>41923</v>
      </c>
      <c r="B53" s="9" t="s">
        <v>21</v>
      </c>
      <c r="C53" s="1">
        <v>2383</v>
      </c>
      <c r="D53" s="2">
        <v>1331</v>
      </c>
      <c r="E53" s="3">
        <f t="shared" si="6"/>
        <v>3714</v>
      </c>
      <c r="F53" s="1">
        <v>557</v>
      </c>
      <c r="G53" s="2">
        <v>238</v>
      </c>
      <c r="H53" s="3">
        <f t="shared" si="7"/>
        <v>795</v>
      </c>
      <c r="I53" s="1">
        <v>293</v>
      </c>
      <c r="J53" s="2">
        <v>203</v>
      </c>
      <c r="K53" s="3">
        <f t="shared" si="8"/>
        <v>496</v>
      </c>
      <c r="L53" s="4">
        <v>96</v>
      </c>
      <c r="M53" s="2">
        <v>568</v>
      </c>
      <c r="N53" s="5">
        <f t="shared" si="9"/>
        <v>664</v>
      </c>
      <c r="O53" s="1">
        <v>1077</v>
      </c>
      <c r="P53" s="2">
        <v>267</v>
      </c>
      <c r="Q53" s="3">
        <f t="shared" si="10"/>
        <v>1344</v>
      </c>
      <c r="R53" s="4">
        <v>0</v>
      </c>
      <c r="S53" s="2">
        <v>0</v>
      </c>
      <c r="T53" s="5">
        <f t="shared" si="11"/>
        <v>0</v>
      </c>
      <c r="U53" s="1">
        <v>1872</v>
      </c>
      <c r="V53" s="2">
        <v>291</v>
      </c>
      <c r="W53" s="3">
        <f t="shared" si="12"/>
        <v>2163</v>
      </c>
      <c r="X53" s="1">
        <v>1187</v>
      </c>
      <c r="Y53" s="2">
        <v>389</v>
      </c>
      <c r="Z53" s="3">
        <f t="shared" si="13"/>
        <v>1576</v>
      </c>
      <c r="AA53" s="4">
        <v>717</v>
      </c>
      <c r="AB53" s="2">
        <v>180</v>
      </c>
      <c r="AC53" s="3">
        <f t="shared" si="14"/>
        <v>897</v>
      </c>
      <c r="AD53" s="1">
        <f t="shared" si="5"/>
        <v>5918</v>
      </c>
      <c r="AE53" s="2">
        <f t="shared" si="4"/>
        <v>2811</v>
      </c>
      <c r="AF53" s="3">
        <f t="shared" si="15"/>
        <v>11649</v>
      </c>
    </row>
    <row r="54" spans="1:32" ht="39.950000000000003" customHeight="1" x14ac:dyDescent="0.15">
      <c r="A54" s="32">
        <v>41924</v>
      </c>
      <c r="B54" s="9" t="s">
        <v>22</v>
      </c>
      <c r="C54" s="1">
        <v>1919</v>
      </c>
      <c r="D54" s="2">
        <v>638</v>
      </c>
      <c r="E54" s="3">
        <f t="shared" si="6"/>
        <v>2557</v>
      </c>
      <c r="F54" s="1">
        <v>1204</v>
      </c>
      <c r="G54" s="2">
        <v>195</v>
      </c>
      <c r="H54" s="3">
        <f t="shared" si="7"/>
        <v>1399</v>
      </c>
      <c r="I54" s="1">
        <v>285</v>
      </c>
      <c r="J54" s="2">
        <v>167</v>
      </c>
      <c r="K54" s="3">
        <f t="shared" si="8"/>
        <v>452</v>
      </c>
      <c r="L54" s="4">
        <v>1573</v>
      </c>
      <c r="M54" s="2">
        <v>147</v>
      </c>
      <c r="N54" s="5">
        <f t="shared" si="9"/>
        <v>1720</v>
      </c>
      <c r="O54" s="1">
        <v>1203</v>
      </c>
      <c r="P54" s="2">
        <v>112</v>
      </c>
      <c r="Q54" s="3">
        <f t="shared" si="10"/>
        <v>1315</v>
      </c>
      <c r="R54" s="4">
        <v>0</v>
      </c>
      <c r="S54" s="2">
        <v>81</v>
      </c>
      <c r="T54" s="5">
        <f t="shared" si="11"/>
        <v>81</v>
      </c>
      <c r="U54" s="1">
        <v>2659</v>
      </c>
      <c r="V54" s="2">
        <v>231</v>
      </c>
      <c r="W54" s="3">
        <f t="shared" si="12"/>
        <v>2890</v>
      </c>
      <c r="X54" s="1">
        <v>2836</v>
      </c>
      <c r="Y54" s="2">
        <v>154</v>
      </c>
      <c r="Z54" s="3">
        <f t="shared" si="13"/>
        <v>2990</v>
      </c>
      <c r="AA54" s="4">
        <v>914</v>
      </c>
      <c r="AB54" s="2">
        <v>73</v>
      </c>
      <c r="AC54" s="3">
        <f t="shared" si="14"/>
        <v>987</v>
      </c>
      <c r="AD54" s="1">
        <f t="shared" si="5"/>
        <v>8554</v>
      </c>
      <c r="AE54" s="2">
        <f t="shared" si="4"/>
        <v>1532</v>
      </c>
      <c r="AF54" s="3">
        <f t="shared" si="15"/>
        <v>14391</v>
      </c>
    </row>
    <row r="55" spans="1:32" ht="39.950000000000003" customHeight="1" x14ac:dyDescent="0.15">
      <c r="A55" s="32">
        <v>41925</v>
      </c>
      <c r="B55" s="9" t="s">
        <v>23</v>
      </c>
      <c r="C55" s="1">
        <v>2078</v>
      </c>
      <c r="D55" s="2">
        <v>709</v>
      </c>
      <c r="E55" s="3">
        <f t="shared" si="6"/>
        <v>2787</v>
      </c>
      <c r="F55" s="1">
        <v>1644</v>
      </c>
      <c r="G55" s="2">
        <v>136</v>
      </c>
      <c r="H55" s="3">
        <f t="shared" si="7"/>
        <v>1780</v>
      </c>
      <c r="I55" s="1">
        <v>0</v>
      </c>
      <c r="J55" s="2">
        <v>48</v>
      </c>
      <c r="K55" s="3">
        <f t="shared" si="8"/>
        <v>48</v>
      </c>
      <c r="L55" s="4">
        <v>642</v>
      </c>
      <c r="M55" s="2">
        <v>624</v>
      </c>
      <c r="N55" s="5">
        <f t="shared" si="9"/>
        <v>1266</v>
      </c>
      <c r="O55" s="1">
        <v>458</v>
      </c>
      <c r="P55" s="2">
        <v>89</v>
      </c>
      <c r="Q55" s="3">
        <f t="shared" si="10"/>
        <v>547</v>
      </c>
      <c r="R55" s="4">
        <v>436</v>
      </c>
      <c r="S55" s="2">
        <v>89</v>
      </c>
      <c r="T55" s="5">
        <f t="shared" si="11"/>
        <v>525</v>
      </c>
      <c r="U55" s="1">
        <v>837</v>
      </c>
      <c r="V55" s="2">
        <v>342</v>
      </c>
      <c r="W55" s="3">
        <f t="shared" si="12"/>
        <v>1179</v>
      </c>
      <c r="X55" s="1">
        <v>983</v>
      </c>
      <c r="Y55" s="2">
        <v>168</v>
      </c>
      <c r="Z55" s="3">
        <f t="shared" si="13"/>
        <v>1151</v>
      </c>
      <c r="AA55" s="4">
        <v>349</v>
      </c>
      <c r="AB55" s="2">
        <v>235</v>
      </c>
      <c r="AC55" s="3">
        <f t="shared" si="14"/>
        <v>584</v>
      </c>
      <c r="AD55" s="1">
        <f t="shared" si="5"/>
        <v>5986</v>
      </c>
      <c r="AE55" s="2">
        <f t="shared" si="4"/>
        <v>2183</v>
      </c>
      <c r="AF55" s="3">
        <f t="shared" si="15"/>
        <v>9867</v>
      </c>
    </row>
    <row r="56" spans="1:32" ht="39.950000000000003" customHeight="1" x14ac:dyDescent="0.15">
      <c r="A56" s="32">
        <v>41926</v>
      </c>
      <c r="B56" s="9" t="s">
        <v>24</v>
      </c>
      <c r="C56" s="1">
        <v>2062</v>
      </c>
      <c r="D56" s="2">
        <v>1409</v>
      </c>
      <c r="E56" s="3">
        <f t="shared" si="6"/>
        <v>3471</v>
      </c>
      <c r="F56" s="1">
        <v>826</v>
      </c>
      <c r="G56" s="2">
        <v>233</v>
      </c>
      <c r="H56" s="3">
        <f t="shared" si="7"/>
        <v>1059</v>
      </c>
      <c r="I56" s="1">
        <v>194</v>
      </c>
      <c r="J56" s="2">
        <v>407</v>
      </c>
      <c r="K56" s="3">
        <f t="shared" si="8"/>
        <v>601</v>
      </c>
      <c r="L56" s="4">
        <v>159</v>
      </c>
      <c r="M56" s="2">
        <v>89</v>
      </c>
      <c r="N56" s="5">
        <f t="shared" si="9"/>
        <v>248</v>
      </c>
      <c r="O56" s="1">
        <v>296</v>
      </c>
      <c r="P56" s="2">
        <v>97</v>
      </c>
      <c r="Q56" s="3">
        <f t="shared" si="10"/>
        <v>393</v>
      </c>
      <c r="R56" s="4">
        <v>0</v>
      </c>
      <c r="S56" s="2">
        <v>0</v>
      </c>
      <c r="T56" s="5">
        <f t="shared" si="11"/>
        <v>0</v>
      </c>
      <c r="U56" s="1">
        <v>1603</v>
      </c>
      <c r="V56" s="2">
        <v>397</v>
      </c>
      <c r="W56" s="3">
        <f t="shared" si="12"/>
        <v>2000</v>
      </c>
      <c r="X56" s="1">
        <v>1684</v>
      </c>
      <c r="Y56" s="2">
        <v>186</v>
      </c>
      <c r="Z56" s="3">
        <f t="shared" si="13"/>
        <v>1870</v>
      </c>
      <c r="AA56" s="4">
        <v>664</v>
      </c>
      <c r="AB56" s="2">
        <v>88</v>
      </c>
      <c r="AC56" s="3">
        <f t="shared" si="14"/>
        <v>752</v>
      </c>
      <c r="AD56" s="1">
        <f t="shared" si="5"/>
        <v>5508</v>
      </c>
      <c r="AE56" s="2">
        <f t="shared" si="4"/>
        <v>2623</v>
      </c>
      <c r="AF56" s="3">
        <f t="shared" si="15"/>
        <v>10394</v>
      </c>
    </row>
    <row r="57" spans="1:32" ht="39.950000000000003" customHeight="1" x14ac:dyDescent="0.15">
      <c r="A57" s="32">
        <v>41927</v>
      </c>
      <c r="B57" s="9" t="s">
        <v>17</v>
      </c>
      <c r="C57" s="1">
        <v>2334</v>
      </c>
      <c r="D57" s="2">
        <v>1114</v>
      </c>
      <c r="E57" s="3">
        <f t="shared" si="6"/>
        <v>3448</v>
      </c>
      <c r="F57" s="1">
        <v>1253</v>
      </c>
      <c r="G57" s="2">
        <v>89</v>
      </c>
      <c r="H57" s="3">
        <f t="shared" si="7"/>
        <v>1342</v>
      </c>
      <c r="I57" s="1">
        <v>400</v>
      </c>
      <c r="J57" s="2">
        <v>167</v>
      </c>
      <c r="K57" s="3">
        <f t="shared" si="8"/>
        <v>567</v>
      </c>
      <c r="L57" s="4">
        <v>754</v>
      </c>
      <c r="M57" s="2">
        <v>458</v>
      </c>
      <c r="N57" s="5">
        <f t="shared" si="9"/>
        <v>1212</v>
      </c>
      <c r="O57" s="1">
        <v>340</v>
      </c>
      <c r="P57" s="2">
        <v>307</v>
      </c>
      <c r="Q57" s="3">
        <f t="shared" si="10"/>
        <v>647</v>
      </c>
      <c r="R57" s="4">
        <v>0</v>
      </c>
      <c r="S57" s="2">
        <v>86</v>
      </c>
      <c r="T57" s="5">
        <f t="shared" si="11"/>
        <v>86</v>
      </c>
      <c r="U57" s="1">
        <v>2206</v>
      </c>
      <c r="V57" s="2">
        <v>288</v>
      </c>
      <c r="W57" s="3">
        <f t="shared" si="12"/>
        <v>2494</v>
      </c>
      <c r="X57" s="1">
        <v>604</v>
      </c>
      <c r="Y57" s="2">
        <v>23</v>
      </c>
      <c r="Z57" s="3">
        <f t="shared" si="13"/>
        <v>627</v>
      </c>
      <c r="AA57" s="4">
        <v>850</v>
      </c>
      <c r="AB57" s="2">
        <v>94</v>
      </c>
      <c r="AC57" s="3">
        <f t="shared" si="14"/>
        <v>944</v>
      </c>
      <c r="AD57" s="1">
        <f t="shared" si="5"/>
        <v>7797</v>
      </c>
      <c r="AE57" s="2">
        <f t="shared" si="4"/>
        <v>2296</v>
      </c>
      <c r="AF57" s="3">
        <f t="shared" si="15"/>
        <v>11367</v>
      </c>
    </row>
    <row r="58" spans="1:32" ht="39.950000000000003" customHeight="1" x14ac:dyDescent="0.15">
      <c r="A58" s="32">
        <v>41928</v>
      </c>
      <c r="B58" s="9" t="s">
        <v>19</v>
      </c>
      <c r="C58" s="1">
        <v>3578</v>
      </c>
      <c r="D58" s="2">
        <v>2317</v>
      </c>
      <c r="E58" s="3">
        <f t="shared" si="6"/>
        <v>5895</v>
      </c>
      <c r="F58" s="1">
        <v>384</v>
      </c>
      <c r="G58" s="2">
        <v>274</v>
      </c>
      <c r="H58" s="3">
        <f t="shared" si="7"/>
        <v>658</v>
      </c>
      <c r="I58" s="1">
        <v>377</v>
      </c>
      <c r="J58" s="2">
        <v>168</v>
      </c>
      <c r="K58" s="3">
        <f t="shared" si="8"/>
        <v>545</v>
      </c>
      <c r="L58" s="4">
        <v>275</v>
      </c>
      <c r="M58" s="2">
        <v>391</v>
      </c>
      <c r="N58" s="5">
        <f t="shared" si="9"/>
        <v>666</v>
      </c>
      <c r="O58" s="1">
        <v>1185</v>
      </c>
      <c r="P58" s="2">
        <v>135</v>
      </c>
      <c r="Q58" s="3">
        <f t="shared" si="10"/>
        <v>1320</v>
      </c>
      <c r="R58" s="4">
        <v>126</v>
      </c>
      <c r="S58" s="2">
        <v>0</v>
      </c>
      <c r="T58" s="5">
        <f t="shared" si="11"/>
        <v>126</v>
      </c>
      <c r="U58" s="1">
        <v>623</v>
      </c>
      <c r="V58" s="2">
        <v>404</v>
      </c>
      <c r="W58" s="3">
        <f t="shared" si="12"/>
        <v>1027</v>
      </c>
      <c r="X58" s="1">
        <v>1187</v>
      </c>
      <c r="Y58" s="2">
        <v>114</v>
      </c>
      <c r="Z58" s="3">
        <f t="shared" si="13"/>
        <v>1301</v>
      </c>
      <c r="AA58" s="4">
        <v>472</v>
      </c>
      <c r="AB58" s="2">
        <v>6</v>
      </c>
      <c r="AC58" s="3">
        <f t="shared" si="14"/>
        <v>478</v>
      </c>
      <c r="AD58" s="1">
        <f t="shared" si="5"/>
        <v>5835</v>
      </c>
      <c r="AE58" s="2">
        <f t="shared" si="4"/>
        <v>3560</v>
      </c>
      <c r="AF58" s="3">
        <f t="shared" si="15"/>
        <v>12016</v>
      </c>
    </row>
    <row r="59" spans="1:32" ht="39.950000000000003" customHeight="1" x14ac:dyDescent="0.15">
      <c r="A59" s="32">
        <v>41929</v>
      </c>
      <c r="B59" s="9" t="s">
        <v>20</v>
      </c>
      <c r="C59" s="1">
        <v>2344</v>
      </c>
      <c r="D59" s="2">
        <v>1215</v>
      </c>
      <c r="E59" s="3">
        <f t="shared" si="6"/>
        <v>3559</v>
      </c>
      <c r="F59" s="1">
        <v>1073</v>
      </c>
      <c r="G59" s="2">
        <v>137</v>
      </c>
      <c r="H59" s="3">
        <f t="shared" si="7"/>
        <v>1210</v>
      </c>
      <c r="I59" s="1">
        <v>29</v>
      </c>
      <c r="J59" s="2">
        <v>6</v>
      </c>
      <c r="K59" s="3">
        <f t="shared" si="8"/>
        <v>35</v>
      </c>
      <c r="L59" s="4">
        <v>794</v>
      </c>
      <c r="M59" s="2">
        <v>398</v>
      </c>
      <c r="N59" s="5">
        <f t="shared" si="9"/>
        <v>1192</v>
      </c>
      <c r="O59" s="1">
        <v>1226</v>
      </c>
      <c r="P59" s="2">
        <v>636</v>
      </c>
      <c r="Q59" s="3">
        <f t="shared" si="10"/>
        <v>1862</v>
      </c>
      <c r="R59" s="4">
        <v>39</v>
      </c>
      <c r="S59" s="2">
        <v>47</v>
      </c>
      <c r="T59" s="5">
        <f t="shared" si="11"/>
        <v>86</v>
      </c>
      <c r="U59" s="1">
        <v>1450</v>
      </c>
      <c r="V59" s="2">
        <v>162</v>
      </c>
      <c r="W59" s="3">
        <f t="shared" si="12"/>
        <v>1612</v>
      </c>
      <c r="X59" s="1">
        <v>1935</v>
      </c>
      <c r="Y59" s="2">
        <v>105</v>
      </c>
      <c r="Z59" s="3">
        <f t="shared" si="13"/>
        <v>2040</v>
      </c>
      <c r="AA59" s="4">
        <v>448</v>
      </c>
      <c r="AB59" s="2">
        <v>175</v>
      </c>
      <c r="AC59" s="3">
        <f t="shared" si="14"/>
        <v>623</v>
      </c>
      <c r="AD59" s="1">
        <f t="shared" si="5"/>
        <v>6177</v>
      </c>
      <c r="AE59" s="2">
        <f t="shared" si="4"/>
        <v>2140</v>
      </c>
      <c r="AF59" s="3">
        <f t="shared" si="15"/>
        <v>12219</v>
      </c>
    </row>
    <row r="60" spans="1:32" ht="39.950000000000003" customHeight="1" x14ac:dyDescent="0.15">
      <c r="A60" s="32">
        <v>41930</v>
      </c>
      <c r="B60" s="9" t="s">
        <v>21</v>
      </c>
      <c r="C60" s="1">
        <v>1990</v>
      </c>
      <c r="D60" s="2">
        <v>2040</v>
      </c>
      <c r="E60" s="3">
        <f t="shared" si="6"/>
        <v>4030</v>
      </c>
      <c r="F60" s="1">
        <v>1426</v>
      </c>
      <c r="G60" s="2">
        <v>314</v>
      </c>
      <c r="H60" s="3">
        <f t="shared" si="7"/>
        <v>1740</v>
      </c>
      <c r="I60" s="1">
        <v>302</v>
      </c>
      <c r="J60" s="2">
        <v>90</v>
      </c>
      <c r="K60" s="3">
        <f t="shared" si="8"/>
        <v>392</v>
      </c>
      <c r="L60" s="4">
        <v>1091</v>
      </c>
      <c r="M60" s="2">
        <v>220</v>
      </c>
      <c r="N60" s="5">
        <f t="shared" si="9"/>
        <v>1311</v>
      </c>
      <c r="O60" s="1">
        <v>1067</v>
      </c>
      <c r="P60" s="2">
        <v>328</v>
      </c>
      <c r="Q60" s="3">
        <f t="shared" si="10"/>
        <v>1395</v>
      </c>
      <c r="R60" s="4">
        <v>52</v>
      </c>
      <c r="S60" s="2">
        <v>210</v>
      </c>
      <c r="T60" s="5">
        <f t="shared" si="11"/>
        <v>262</v>
      </c>
      <c r="U60" s="1">
        <v>2714</v>
      </c>
      <c r="V60" s="2">
        <v>366</v>
      </c>
      <c r="W60" s="3">
        <f t="shared" si="12"/>
        <v>3080</v>
      </c>
      <c r="X60" s="1">
        <v>1403</v>
      </c>
      <c r="Y60" s="2">
        <v>208</v>
      </c>
      <c r="Z60" s="3">
        <f t="shared" si="13"/>
        <v>1611</v>
      </c>
      <c r="AA60" s="4">
        <v>814</v>
      </c>
      <c r="AB60" s="2">
        <v>343</v>
      </c>
      <c r="AC60" s="3">
        <f t="shared" si="14"/>
        <v>1157</v>
      </c>
      <c r="AD60" s="1">
        <f t="shared" si="5"/>
        <v>8389</v>
      </c>
      <c r="AE60" s="2">
        <f t="shared" si="4"/>
        <v>3583</v>
      </c>
      <c r="AF60" s="3">
        <f t="shared" si="15"/>
        <v>14978</v>
      </c>
    </row>
    <row r="61" spans="1:32" ht="39.950000000000003" customHeight="1" x14ac:dyDescent="0.15">
      <c r="A61" s="32">
        <v>41931</v>
      </c>
      <c r="B61" s="9" t="s">
        <v>22</v>
      </c>
      <c r="C61" s="1">
        <v>2594</v>
      </c>
      <c r="D61" s="2">
        <v>1415</v>
      </c>
      <c r="E61" s="3">
        <f t="shared" si="6"/>
        <v>4009</v>
      </c>
      <c r="F61" s="1">
        <v>1339</v>
      </c>
      <c r="G61" s="2">
        <v>747</v>
      </c>
      <c r="H61" s="3">
        <f t="shared" si="7"/>
        <v>2086</v>
      </c>
      <c r="I61" s="1">
        <v>309</v>
      </c>
      <c r="J61" s="2">
        <v>0</v>
      </c>
      <c r="K61" s="3">
        <f t="shared" si="8"/>
        <v>309</v>
      </c>
      <c r="L61" s="4">
        <v>625</v>
      </c>
      <c r="M61" s="2">
        <v>196</v>
      </c>
      <c r="N61" s="5">
        <f t="shared" si="9"/>
        <v>821</v>
      </c>
      <c r="O61" s="1">
        <v>1217</v>
      </c>
      <c r="P61" s="2">
        <v>122</v>
      </c>
      <c r="Q61" s="3">
        <f t="shared" si="10"/>
        <v>1339</v>
      </c>
      <c r="R61" s="4">
        <v>246</v>
      </c>
      <c r="S61" s="2">
        <v>88</v>
      </c>
      <c r="T61" s="5">
        <f t="shared" si="11"/>
        <v>334</v>
      </c>
      <c r="U61" s="1">
        <v>1912</v>
      </c>
      <c r="V61" s="2">
        <v>305</v>
      </c>
      <c r="W61" s="3">
        <f t="shared" si="12"/>
        <v>2217</v>
      </c>
      <c r="X61" s="1">
        <v>861</v>
      </c>
      <c r="Y61" s="2">
        <v>102</v>
      </c>
      <c r="Z61" s="3">
        <f t="shared" si="13"/>
        <v>963</v>
      </c>
      <c r="AA61" s="4">
        <v>639</v>
      </c>
      <c r="AB61" s="2">
        <v>71</v>
      </c>
      <c r="AC61" s="3">
        <f t="shared" si="14"/>
        <v>710</v>
      </c>
      <c r="AD61" s="1">
        <f t="shared" si="5"/>
        <v>7664</v>
      </c>
      <c r="AE61" s="2">
        <f t="shared" si="4"/>
        <v>2822</v>
      </c>
      <c r="AF61" s="3">
        <f t="shared" si="15"/>
        <v>12788</v>
      </c>
    </row>
    <row r="62" spans="1:32" ht="39.950000000000003" customHeight="1" x14ac:dyDescent="0.15">
      <c r="A62" s="32">
        <v>41932</v>
      </c>
      <c r="B62" s="9" t="s">
        <v>23</v>
      </c>
      <c r="C62" s="1">
        <v>2904</v>
      </c>
      <c r="D62" s="2">
        <v>1285</v>
      </c>
      <c r="E62" s="3">
        <f t="shared" si="6"/>
        <v>4189</v>
      </c>
      <c r="F62" s="1">
        <v>484</v>
      </c>
      <c r="G62" s="2">
        <v>171</v>
      </c>
      <c r="H62" s="3">
        <f t="shared" si="7"/>
        <v>655</v>
      </c>
      <c r="I62" s="1">
        <v>301</v>
      </c>
      <c r="J62" s="2">
        <v>107</v>
      </c>
      <c r="K62" s="3">
        <f t="shared" si="8"/>
        <v>408</v>
      </c>
      <c r="L62" s="4">
        <v>424</v>
      </c>
      <c r="M62" s="2">
        <v>298</v>
      </c>
      <c r="N62" s="5">
        <f t="shared" si="9"/>
        <v>722</v>
      </c>
      <c r="O62" s="1">
        <v>1088</v>
      </c>
      <c r="P62" s="2">
        <v>289</v>
      </c>
      <c r="Q62" s="3">
        <f t="shared" si="10"/>
        <v>1377</v>
      </c>
      <c r="R62" s="4">
        <v>148</v>
      </c>
      <c r="S62" s="2">
        <v>127</v>
      </c>
      <c r="T62" s="5">
        <f t="shared" si="11"/>
        <v>275</v>
      </c>
      <c r="U62" s="1">
        <v>1242</v>
      </c>
      <c r="V62" s="2">
        <v>425</v>
      </c>
      <c r="W62" s="3">
        <f t="shared" si="12"/>
        <v>1667</v>
      </c>
      <c r="X62" s="1">
        <v>789</v>
      </c>
      <c r="Y62" s="2">
        <v>242</v>
      </c>
      <c r="Z62" s="3">
        <f t="shared" si="13"/>
        <v>1031</v>
      </c>
      <c r="AA62" s="4">
        <v>608</v>
      </c>
      <c r="AB62" s="2">
        <v>30</v>
      </c>
      <c r="AC62" s="3">
        <f t="shared" si="14"/>
        <v>638</v>
      </c>
      <c r="AD62" s="1">
        <f t="shared" si="5"/>
        <v>6111</v>
      </c>
      <c r="AE62" s="2">
        <f t="shared" si="4"/>
        <v>2443</v>
      </c>
      <c r="AF62" s="3">
        <f t="shared" si="15"/>
        <v>10962</v>
      </c>
    </row>
    <row r="63" spans="1:32" ht="39.950000000000003" customHeight="1" x14ac:dyDescent="0.15">
      <c r="A63" s="32">
        <v>41933</v>
      </c>
      <c r="B63" s="9" t="s">
        <v>24</v>
      </c>
      <c r="C63" s="1">
        <v>1567</v>
      </c>
      <c r="D63" s="2">
        <v>1153</v>
      </c>
      <c r="E63" s="3">
        <f t="shared" si="6"/>
        <v>2720</v>
      </c>
      <c r="F63" s="1">
        <v>1011</v>
      </c>
      <c r="G63" s="2">
        <v>368</v>
      </c>
      <c r="H63" s="3">
        <f t="shared" si="7"/>
        <v>1379</v>
      </c>
      <c r="I63" s="1">
        <v>0</v>
      </c>
      <c r="J63" s="2">
        <v>168</v>
      </c>
      <c r="K63" s="3">
        <f t="shared" si="8"/>
        <v>168</v>
      </c>
      <c r="L63" s="4">
        <v>537</v>
      </c>
      <c r="M63" s="2">
        <v>123</v>
      </c>
      <c r="N63" s="5">
        <f t="shared" si="9"/>
        <v>660</v>
      </c>
      <c r="O63" s="1">
        <v>771</v>
      </c>
      <c r="P63" s="2">
        <v>75</v>
      </c>
      <c r="Q63" s="3">
        <f t="shared" si="10"/>
        <v>846</v>
      </c>
      <c r="R63" s="4">
        <v>144</v>
      </c>
      <c r="S63" s="2">
        <v>105</v>
      </c>
      <c r="T63" s="5">
        <f t="shared" si="11"/>
        <v>249</v>
      </c>
      <c r="U63" s="1">
        <v>1753</v>
      </c>
      <c r="V63" s="2">
        <v>304</v>
      </c>
      <c r="W63" s="3">
        <f t="shared" si="12"/>
        <v>2057</v>
      </c>
      <c r="X63" s="1">
        <v>835</v>
      </c>
      <c r="Y63" s="2">
        <v>36</v>
      </c>
      <c r="Z63" s="3">
        <f t="shared" si="13"/>
        <v>871</v>
      </c>
      <c r="AA63" s="4">
        <v>1028</v>
      </c>
      <c r="AB63" s="2">
        <v>42</v>
      </c>
      <c r="AC63" s="3">
        <f t="shared" si="14"/>
        <v>1070</v>
      </c>
      <c r="AD63" s="1">
        <f t="shared" si="5"/>
        <v>6040</v>
      </c>
      <c r="AE63" s="2">
        <f t="shared" si="4"/>
        <v>2263</v>
      </c>
      <c r="AF63" s="3">
        <f t="shared" si="15"/>
        <v>10020</v>
      </c>
    </row>
    <row r="64" spans="1:32" ht="39.950000000000003" customHeight="1" x14ac:dyDescent="0.15">
      <c r="A64" s="32">
        <v>41934</v>
      </c>
      <c r="B64" s="9" t="s">
        <v>17</v>
      </c>
      <c r="C64" s="1">
        <v>2128</v>
      </c>
      <c r="D64" s="2">
        <v>1792</v>
      </c>
      <c r="E64" s="3">
        <f t="shared" si="6"/>
        <v>3920</v>
      </c>
      <c r="F64" s="1">
        <v>637</v>
      </c>
      <c r="G64" s="2">
        <v>47</v>
      </c>
      <c r="H64" s="3">
        <f t="shared" si="7"/>
        <v>684</v>
      </c>
      <c r="I64" s="1">
        <v>409</v>
      </c>
      <c r="J64" s="2">
        <v>252</v>
      </c>
      <c r="K64" s="3">
        <f t="shared" si="8"/>
        <v>661</v>
      </c>
      <c r="L64" s="4">
        <v>3029</v>
      </c>
      <c r="M64" s="2">
        <v>552</v>
      </c>
      <c r="N64" s="5">
        <f t="shared" si="9"/>
        <v>3581</v>
      </c>
      <c r="O64" s="1">
        <v>730</v>
      </c>
      <c r="P64" s="2">
        <v>228</v>
      </c>
      <c r="Q64" s="3">
        <f t="shared" si="10"/>
        <v>958</v>
      </c>
      <c r="R64" s="4">
        <v>0</v>
      </c>
      <c r="S64" s="2">
        <v>108</v>
      </c>
      <c r="T64" s="5">
        <f t="shared" si="11"/>
        <v>108</v>
      </c>
      <c r="U64" s="1">
        <v>1678</v>
      </c>
      <c r="V64" s="2">
        <v>336</v>
      </c>
      <c r="W64" s="3">
        <f t="shared" si="12"/>
        <v>2014</v>
      </c>
      <c r="X64" s="1">
        <v>814</v>
      </c>
      <c r="Y64" s="2">
        <v>84</v>
      </c>
      <c r="Z64" s="3">
        <f t="shared" si="13"/>
        <v>898</v>
      </c>
      <c r="AA64" s="4">
        <v>589</v>
      </c>
      <c r="AB64" s="2">
        <v>209</v>
      </c>
      <c r="AC64" s="3">
        <f t="shared" si="14"/>
        <v>798</v>
      </c>
      <c r="AD64" s="1">
        <f t="shared" si="5"/>
        <v>8470</v>
      </c>
      <c r="AE64" s="2">
        <f t="shared" si="4"/>
        <v>3296</v>
      </c>
      <c r="AF64" s="3">
        <f t="shared" si="15"/>
        <v>13622</v>
      </c>
    </row>
    <row r="65" spans="1:32" ht="39.950000000000003" customHeight="1" x14ac:dyDescent="0.15">
      <c r="A65" s="32">
        <v>41935</v>
      </c>
      <c r="B65" s="9" t="s">
        <v>19</v>
      </c>
      <c r="C65" s="1">
        <v>3125</v>
      </c>
      <c r="D65" s="2">
        <v>1930</v>
      </c>
      <c r="E65" s="3">
        <f t="shared" si="6"/>
        <v>5055</v>
      </c>
      <c r="F65" s="1">
        <v>212</v>
      </c>
      <c r="G65" s="2">
        <v>232</v>
      </c>
      <c r="H65" s="3">
        <f t="shared" si="7"/>
        <v>444</v>
      </c>
      <c r="I65" s="1">
        <v>273</v>
      </c>
      <c r="J65" s="2">
        <v>191</v>
      </c>
      <c r="K65" s="3">
        <f t="shared" si="8"/>
        <v>464</v>
      </c>
      <c r="L65" s="4">
        <v>614</v>
      </c>
      <c r="M65" s="2">
        <v>369</v>
      </c>
      <c r="N65" s="5">
        <f t="shared" si="9"/>
        <v>983</v>
      </c>
      <c r="O65" s="1">
        <v>1028</v>
      </c>
      <c r="P65" s="2">
        <v>275</v>
      </c>
      <c r="Q65" s="3">
        <f t="shared" si="10"/>
        <v>1303</v>
      </c>
      <c r="R65" s="4">
        <v>0</v>
      </c>
      <c r="S65" s="2">
        <v>99</v>
      </c>
      <c r="T65" s="5">
        <f t="shared" si="11"/>
        <v>99</v>
      </c>
      <c r="U65" s="1">
        <v>1727</v>
      </c>
      <c r="V65" s="2">
        <v>359</v>
      </c>
      <c r="W65" s="3">
        <f t="shared" si="12"/>
        <v>2086</v>
      </c>
      <c r="X65" s="1">
        <v>776</v>
      </c>
      <c r="Y65" s="2">
        <v>34</v>
      </c>
      <c r="Z65" s="3">
        <f t="shared" si="13"/>
        <v>810</v>
      </c>
      <c r="AA65" s="4">
        <v>437</v>
      </c>
      <c r="AB65" s="2">
        <v>52</v>
      </c>
      <c r="AC65" s="3">
        <f t="shared" si="14"/>
        <v>489</v>
      </c>
      <c r="AD65" s="1">
        <f t="shared" si="5"/>
        <v>6388</v>
      </c>
      <c r="AE65" s="2">
        <f t="shared" si="4"/>
        <v>3232</v>
      </c>
      <c r="AF65" s="3">
        <f t="shared" si="15"/>
        <v>11733</v>
      </c>
    </row>
    <row r="66" spans="1:32" ht="39.950000000000003" customHeight="1" x14ac:dyDescent="0.15">
      <c r="A66" s="32">
        <v>41936</v>
      </c>
      <c r="B66" s="9" t="s">
        <v>20</v>
      </c>
      <c r="C66" s="1">
        <v>2867</v>
      </c>
      <c r="D66" s="2">
        <v>774</v>
      </c>
      <c r="E66" s="3">
        <f t="shared" si="6"/>
        <v>3641</v>
      </c>
      <c r="F66" s="1">
        <v>1028</v>
      </c>
      <c r="G66" s="2">
        <v>382</v>
      </c>
      <c r="H66" s="3">
        <f t="shared" si="7"/>
        <v>1410</v>
      </c>
      <c r="I66" s="1">
        <v>158</v>
      </c>
      <c r="J66" s="2">
        <v>206</v>
      </c>
      <c r="K66" s="3">
        <f t="shared" si="8"/>
        <v>364</v>
      </c>
      <c r="L66" s="4">
        <v>642</v>
      </c>
      <c r="M66" s="2">
        <v>451</v>
      </c>
      <c r="N66" s="5">
        <f t="shared" si="9"/>
        <v>1093</v>
      </c>
      <c r="O66" s="1">
        <v>1066</v>
      </c>
      <c r="P66" s="2">
        <v>171</v>
      </c>
      <c r="Q66" s="3">
        <f t="shared" si="10"/>
        <v>1237</v>
      </c>
      <c r="R66" s="4">
        <v>111</v>
      </c>
      <c r="S66" s="2">
        <v>33</v>
      </c>
      <c r="T66" s="5">
        <f t="shared" si="11"/>
        <v>144</v>
      </c>
      <c r="U66" s="1">
        <v>2566</v>
      </c>
      <c r="V66" s="2">
        <v>514</v>
      </c>
      <c r="W66" s="3">
        <f t="shared" si="12"/>
        <v>3080</v>
      </c>
      <c r="X66" s="1">
        <v>1786</v>
      </c>
      <c r="Y66" s="2">
        <v>128</v>
      </c>
      <c r="Z66" s="3">
        <f t="shared" si="13"/>
        <v>1914</v>
      </c>
      <c r="AA66" s="4">
        <v>592</v>
      </c>
      <c r="AB66" s="2">
        <v>164</v>
      </c>
      <c r="AC66" s="3">
        <f t="shared" si="14"/>
        <v>756</v>
      </c>
      <c r="AD66" s="1">
        <f t="shared" si="5"/>
        <v>7964</v>
      </c>
      <c r="AE66" s="2">
        <f t="shared" si="4"/>
        <v>2524</v>
      </c>
      <c r="AF66" s="3">
        <f t="shared" si="15"/>
        <v>13639</v>
      </c>
    </row>
    <row r="67" spans="1:32" ht="39.950000000000003" customHeight="1" x14ac:dyDescent="0.15">
      <c r="A67" s="32">
        <v>41937</v>
      </c>
      <c r="B67" s="9" t="s">
        <v>21</v>
      </c>
      <c r="C67" s="1">
        <v>3078</v>
      </c>
      <c r="D67" s="2">
        <v>1564</v>
      </c>
      <c r="E67" s="3">
        <f t="shared" si="6"/>
        <v>4642</v>
      </c>
      <c r="F67" s="1">
        <v>1542</v>
      </c>
      <c r="G67" s="2">
        <v>352</v>
      </c>
      <c r="H67" s="3">
        <f t="shared" si="7"/>
        <v>1894</v>
      </c>
      <c r="I67" s="1">
        <v>0</v>
      </c>
      <c r="J67" s="2">
        <v>162</v>
      </c>
      <c r="K67" s="3">
        <f t="shared" si="8"/>
        <v>162</v>
      </c>
      <c r="L67" s="4">
        <v>1364</v>
      </c>
      <c r="M67" s="2">
        <v>179</v>
      </c>
      <c r="N67" s="5">
        <f t="shared" si="9"/>
        <v>1543</v>
      </c>
      <c r="O67" s="1">
        <v>1451</v>
      </c>
      <c r="P67" s="2">
        <v>584</v>
      </c>
      <c r="Q67" s="3">
        <f t="shared" si="10"/>
        <v>2035</v>
      </c>
      <c r="R67" s="4">
        <v>198</v>
      </c>
      <c r="S67" s="2">
        <v>0</v>
      </c>
      <c r="T67" s="5">
        <f t="shared" si="11"/>
        <v>198</v>
      </c>
      <c r="U67" s="1">
        <v>2240</v>
      </c>
      <c r="V67" s="2">
        <v>677</v>
      </c>
      <c r="W67" s="3">
        <f t="shared" si="12"/>
        <v>2917</v>
      </c>
      <c r="X67" s="1">
        <v>1872</v>
      </c>
      <c r="Y67" s="2">
        <v>165</v>
      </c>
      <c r="Z67" s="3">
        <f t="shared" si="13"/>
        <v>2037</v>
      </c>
      <c r="AA67" s="4">
        <v>700</v>
      </c>
      <c r="AB67" s="2">
        <v>61</v>
      </c>
      <c r="AC67" s="3">
        <f t="shared" si="14"/>
        <v>761</v>
      </c>
      <c r="AD67" s="1">
        <f t="shared" si="5"/>
        <v>9122</v>
      </c>
      <c r="AE67" s="2">
        <f t="shared" si="4"/>
        <v>2995</v>
      </c>
      <c r="AF67" s="3">
        <f t="shared" si="15"/>
        <v>16189</v>
      </c>
    </row>
    <row r="68" spans="1:32" ht="39.950000000000003" customHeight="1" x14ac:dyDescent="0.15">
      <c r="A68" s="32">
        <v>41938</v>
      </c>
      <c r="B68" s="9" t="s">
        <v>22</v>
      </c>
      <c r="C68" s="1"/>
      <c r="D68" s="2"/>
      <c r="E68" s="3">
        <f t="shared" si="6"/>
        <v>0</v>
      </c>
      <c r="F68" s="1"/>
      <c r="G68" s="2"/>
      <c r="H68" s="3"/>
      <c r="I68" s="1"/>
      <c r="J68" s="2"/>
      <c r="K68" s="3"/>
      <c r="L68" s="4"/>
      <c r="M68" s="2"/>
      <c r="N68" s="5"/>
      <c r="O68" s="1"/>
      <c r="P68" s="2"/>
      <c r="Q68" s="3"/>
      <c r="R68" s="4"/>
      <c r="S68" s="2"/>
      <c r="T68" s="5"/>
      <c r="U68" s="1"/>
      <c r="V68" s="2"/>
      <c r="W68" s="3"/>
      <c r="X68" s="1"/>
      <c r="Y68" s="2"/>
      <c r="Z68" s="3"/>
      <c r="AA68" s="4"/>
      <c r="AB68" s="2"/>
      <c r="AC68" s="3"/>
      <c r="AD68" s="1">
        <f t="shared" si="5"/>
        <v>0</v>
      </c>
      <c r="AE68" s="2">
        <f t="shared" si="4"/>
        <v>0</v>
      </c>
      <c r="AF68" s="3">
        <f t="shared" si="15"/>
        <v>0</v>
      </c>
    </row>
    <row r="69" spans="1:32" ht="39.950000000000003" customHeight="1" x14ac:dyDescent="0.15">
      <c r="A69" s="32">
        <v>41939</v>
      </c>
      <c r="B69" s="9" t="s">
        <v>23</v>
      </c>
      <c r="C69" s="1"/>
      <c r="D69" s="2"/>
      <c r="E69" s="3"/>
      <c r="F69" s="1"/>
      <c r="G69" s="2"/>
      <c r="H69" s="3"/>
      <c r="I69" s="1"/>
      <c r="J69" s="2"/>
      <c r="K69" s="3"/>
      <c r="L69" s="4"/>
      <c r="M69" s="2"/>
      <c r="N69" s="5"/>
      <c r="O69" s="1"/>
      <c r="P69" s="2"/>
      <c r="Q69" s="3"/>
      <c r="R69" s="4"/>
      <c r="S69" s="2"/>
      <c r="T69" s="5"/>
      <c r="U69" s="1"/>
      <c r="V69" s="2"/>
      <c r="W69" s="3"/>
      <c r="X69" s="1"/>
      <c r="Y69" s="2"/>
      <c r="Z69" s="3"/>
      <c r="AA69" s="4"/>
      <c r="AB69" s="2"/>
      <c r="AC69" s="3"/>
      <c r="AD69" s="1">
        <f t="shared" si="5"/>
        <v>0</v>
      </c>
      <c r="AE69" s="2">
        <f t="shared" si="4"/>
        <v>0</v>
      </c>
      <c r="AF69" s="3">
        <f t="shared" si="15"/>
        <v>0</v>
      </c>
    </row>
    <row r="70" spans="1:32" ht="39.950000000000003" customHeight="1" x14ac:dyDescent="0.15">
      <c r="A70" s="32">
        <v>41940</v>
      </c>
      <c r="B70" s="9" t="s">
        <v>24</v>
      </c>
      <c r="C70" s="1"/>
      <c r="D70" s="2"/>
      <c r="E70" s="3"/>
      <c r="F70" s="1"/>
      <c r="G70" s="2"/>
      <c r="H70" s="3"/>
      <c r="I70" s="1"/>
      <c r="J70" s="2"/>
      <c r="K70" s="3"/>
      <c r="L70" s="4"/>
      <c r="M70" s="2"/>
      <c r="N70" s="5"/>
      <c r="O70" s="1"/>
      <c r="P70" s="2"/>
      <c r="Q70" s="3"/>
      <c r="R70" s="4"/>
      <c r="S70" s="2"/>
      <c r="T70" s="5"/>
      <c r="U70" s="1"/>
      <c r="V70" s="2"/>
      <c r="W70" s="3"/>
      <c r="X70" s="1"/>
      <c r="Y70" s="2"/>
      <c r="Z70" s="3"/>
      <c r="AA70" s="4"/>
      <c r="AB70" s="2"/>
      <c r="AC70" s="3"/>
      <c r="AD70" s="1">
        <f t="shared" si="5"/>
        <v>0</v>
      </c>
      <c r="AE70" s="2">
        <f t="shared" si="4"/>
        <v>0</v>
      </c>
      <c r="AF70" s="3">
        <f t="shared" si="15"/>
        <v>0</v>
      </c>
    </row>
    <row r="71" spans="1:32" ht="39.950000000000003" customHeight="1" x14ac:dyDescent="0.15">
      <c r="A71" s="32">
        <v>41941</v>
      </c>
      <c r="B71" s="9" t="s">
        <v>17</v>
      </c>
      <c r="C71" s="1"/>
      <c r="D71" s="2"/>
      <c r="E71" s="3"/>
      <c r="F71" s="1"/>
      <c r="G71" s="2"/>
      <c r="H71" s="3"/>
      <c r="I71" s="1"/>
      <c r="J71" s="2"/>
      <c r="K71" s="3"/>
      <c r="L71" s="4"/>
      <c r="M71" s="2"/>
      <c r="N71" s="5"/>
      <c r="O71" s="1"/>
      <c r="P71" s="2"/>
      <c r="Q71" s="3"/>
      <c r="R71" s="4"/>
      <c r="S71" s="2"/>
      <c r="T71" s="5"/>
      <c r="U71" s="1"/>
      <c r="V71" s="2"/>
      <c r="W71" s="3"/>
      <c r="X71" s="1"/>
      <c r="Y71" s="2"/>
      <c r="Z71" s="3"/>
      <c r="AA71" s="4"/>
      <c r="AB71" s="2"/>
      <c r="AC71" s="3"/>
      <c r="AD71" s="1">
        <f t="shared" si="5"/>
        <v>0</v>
      </c>
      <c r="AE71" s="2">
        <f t="shared" si="4"/>
        <v>0</v>
      </c>
      <c r="AF71" s="3">
        <f t="shared" si="15"/>
        <v>0</v>
      </c>
    </row>
    <row r="72" spans="1:32" ht="39.950000000000003" customHeight="1" x14ac:dyDescent="0.15">
      <c r="A72" s="32">
        <v>41942</v>
      </c>
      <c r="B72" s="9" t="s">
        <v>19</v>
      </c>
      <c r="C72" s="1"/>
      <c r="D72" s="2"/>
      <c r="E72" s="3"/>
      <c r="F72" s="1"/>
      <c r="G72" s="2"/>
      <c r="H72" s="3"/>
      <c r="I72" s="1"/>
      <c r="J72" s="2"/>
      <c r="K72" s="3"/>
      <c r="L72" s="4"/>
      <c r="M72" s="2"/>
      <c r="N72" s="5"/>
      <c r="O72" s="1"/>
      <c r="P72" s="2"/>
      <c r="Q72" s="3"/>
      <c r="R72" s="4"/>
      <c r="S72" s="2"/>
      <c r="T72" s="5"/>
      <c r="U72" s="1"/>
      <c r="V72" s="2"/>
      <c r="W72" s="3"/>
      <c r="X72" s="1"/>
      <c r="Y72" s="2"/>
      <c r="Z72" s="3"/>
      <c r="AA72" s="4"/>
      <c r="AB72" s="2"/>
      <c r="AC72" s="3"/>
      <c r="AD72" s="1">
        <f t="shared" si="5"/>
        <v>0</v>
      </c>
      <c r="AE72" s="2">
        <f t="shared" si="4"/>
        <v>0</v>
      </c>
      <c r="AF72" s="3">
        <f t="shared" si="15"/>
        <v>0</v>
      </c>
    </row>
    <row r="73" spans="1:32" ht="39.950000000000003" customHeight="1" thickBot="1" x14ac:dyDescent="0.2">
      <c r="A73" s="33">
        <v>41943</v>
      </c>
      <c r="B73" s="9" t="s">
        <v>20</v>
      </c>
      <c r="C73" s="6"/>
      <c r="D73" s="7"/>
      <c r="E73" s="8"/>
      <c r="F73" s="6"/>
      <c r="G73" s="7"/>
      <c r="H73" s="8"/>
      <c r="I73" s="6"/>
      <c r="J73" s="7"/>
      <c r="K73" s="8"/>
      <c r="L73" s="21"/>
      <c r="M73" s="7"/>
      <c r="N73" s="22"/>
      <c r="O73" s="6"/>
      <c r="P73" s="7"/>
      <c r="Q73" s="8"/>
      <c r="R73" s="21"/>
      <c r="S73" s="7"/>
      <c r="T73" s="22"/>
      <c r="U73" s="6"/>
      <c r="V73" s="7"/>
      <c r="W73" s="8"/>
      <c r="X73" s="6"/>
      <c r="Y73" s="7"/>
      <c r="Z73" s="8"/>
      <c r="AA73" s="21"/>
      <c r="AB73" s="7"/>
      <c r="AC73" s="8"/>
      <c r="AD73" s="6">
        <f t="shared" si="5"/>
        <v>0</v>
      </c>
      <c r="AE73" s="7">
        <f t="shared" si="4"/>
        <v>0</v>
      </c>
      <c r="AF73" s="8">
        <f t="shared" si="15"/>
        <v>0</v>
      </c>
    </row>
    <row r="74" spans="1:32" ht="60" customHeight="1" thickBot="1" x14ac:dyDescent="0.2">
      <c r="A74" s="24" t="s">
        <v>13</v>
      </c>
      <c r="B74" s="25"/>
      <c r="C74" s="26">
        <f>SUM(C43:C73)</f>
        <v>51234</v>
      </c>
      <c r="D74" s="27">
        <f t="shared" ref="D74:AF74" si="16">SUM(D43:D73)</f>
        <v>28703</v>
      </c>
      <c r="E74" s="28">
        <f t="shared" si="16"/>
        <v>79937</v>
      </c>
      <c r="F74" s="26">
        <f t="shared" si="16"/>
        <v>24759</v>
      </c>
      <c r="G74" s="27">
        <f t="shared" si="16"/>
        <v>6729</v>
      </c>
      <c r="H74" s="28">
        <f t="shared" si="16"/>
        <v>31488</v>
      </c>
      <c r="I74" s="26">
        <f t="shared" si="16"/>
        <v>8812</v>
      </c>
      <c r="J74" s="27">
        <f t="shared" si="16"/>
        <v>3973</v>
      </c>
      <c r="K74" s="28">
        <f t="shared" si="16"/>
        <v>12785</v>
      </c>
      <c r="L74" s="29">
        <f t="shared" si="16"/>
        <v>22801</v>
      </c>
      <c r="M74" s="27">
        <f t="shared" si="16"/>
        <v>9458</v>
      </c>
      <c r="N74" s="30">
        <f t="shared" si="16"/>
        <v>32259</v>
      </c>
      <c r="O74" s="26">
        <f t="shared" si="16"/>
        <v>24021</v>
      </c>
      <c r="P74" s="27">
        <f t="shared" si="16"/>
        <v>6510</v>
      </c>
      <c r="Q74" s="28">
        <f t="shared" si="16"/>
        <v>30531</v>
      </c>
      <c r="R74" s="29">
        <f t="shared" si="16"/>
        <v>2385</v>
      </c>
      <c r="S74" s="27">
        <f t="shared" si="16"/>
        <v>2191</v>
      </c>
      <c r="T74" s="30">
        <f t="shared" si="16"/>
        <v>4576</v>
      </c>
      <c r="U74" s="26">
        <f t="shared" si="16"/>
        <v>36854</v>
      </c>
      <c r="V74" s="27">
        <f t="shared" si="16"/>
        <v>9161</v>
      </c>
      <c r="W74" s="28">
        <f t="shared" si="16"/>
        <v>46015</v>
      </c>
      <c r="X74" s="26">
        <f t="shared" si="16"/>
        <v>34861</v>
      </c>
      <c r="Y74" s="27">
        <f t="shared" si="16"/>
        <v>4932</v>
      </c>
      <c r="Z74" s="28">
        <f t="shared" si="16"/>
        <v>39793</v>
      </c>
      <c r="AA74" s="29">
        <f t="shared" si="16"/>
        <v>15119</v>
      </c>
      <c r="AB74" s="27">
        <f t="shared" si="16"/>
        <v>2803</v>
      </c>
      <c r="AC74" s="28">
        <f t="shared" si="16"/>
        <v>17922</v>
      </c>
      <c r="AD74" s="26">
        <f t="shared" si="16"/>
        <v>161964</v>
      </c>
      <c r="AE74" s="27">
        <f t="shared" si="16"/>
        <v>63018</v>
      </c>
      <c r="AF74" s="28">
        <f t="shared" si="16"/>
        <v>295306</v>
      </c>
    </row>
    <row r="76" spans="1:32" x14ac:dyDescent="0.15">
      <c r="E76">
        <f>E74/19*30</f>
        <v>126216.31578947368</v>
      </c>
      <c r="H76">
        <f>H74/19*30</f>
        <v>49717.894736842107</v>
      </c>
      <c r="K76">
        <f>K74/19*30</f>
        <v>20186.84210526316</v>
      </c>
      <c r="N76">
        <f>N74/19*30</f>
        <v>50935.26315789474</v>
      </c>
      <c r="Q76">
        <f>Q74/19*30</f>
        <v>48206.842105263153</v>
      </c>
      <c r="T76">
        <f>T74/19*30</f>
        <v>7225.2631578947367</v>
      </c>
      <c r="W76">
        <f>W74/19*30</f>
        <v>72655.263157894733</v>
      </c>
      <c r="Z76">
        <f>Z74/19*30</f>
        <v>62831.052631578947</v>
      </c>
      <c r="AC76">
        <f>AC74/19*30</f>
        <v>28297.894736842107</v>
      </c>
    </row>
  </sheetData>
  <mergeCells count="25">
    <mergeCell ref="A2:AF2"/>
    <mergeCell ref="A4:A5"/>
    <mergeCell ref="B4:B5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D4:AF4"/>
    <mergeCell ref="A41:A42"/>
    <mergeCell ref="B41:B42"/>
    <mergeCell ref="C41:E41"/>
    <mergeCell ref="F41:H41"/>
    <mergeCell ref="I41:K41"/>
    <mergeCell ref="AA41:AC41"/>
    <mergeCell ref="AD41:AF41"/>
    <mergeCell ref="L41:N41"/>
    <mergeCell ref="O41:Q41"/>
    <mergeCell ref="R41:T41"/>
    <mergeCell ref="U41:W41"/>
    <mergeCell ref="X41:Z41"/>
  </mergeCells>
  <phoneticPr fontId="2"/>
  <pageMargins left="0.25" right="0.25" top="0.75" bottom="0.75" header="0.3" footer="0.3"/>
  <pageSetup paperSize="8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76"/>
  <sheetViews>
    <sheetView topLeftCell="A34" zoomScale="70" zoomScaleNormal="70" workbookViewId="0">
      <selection activeCell="H37" sqref="H37"/>
    </sheetView>
  </sheetViews>
  <sheetFormatPr defaultRowHeight="13.5" x14ac:dyDescent="0.15"/>
  <cols>
    <col min="1" max="1" width="15" customWidth="1"/>
    <col min="3" max="4" width="10.625" customWidth="1"/>
    <col min="5" max="5" width="13.375" bestFit="1" customWidth="1"/>
    <col min="6" max="7" width="10.625" customWidth="1"/>
    <col min="8" max="8" width="13.375" bestFit="1" customWidth="1"/>
    <col min="9" max="10" width="10.625" customWidth="1"/>
    <col min="11" max="11" width="11.5" bestFit="1" customWidth="1"/>
    <col min="12" max="13" width="10.625" customWidth="1"/>
    <col min="14" max="14" width="13.375" bestFit="1" customWidth="1"/>
    <col min="15" max="16" width="10.625" customWidth="1"/>
    <col min="17" max="17" width="13.375" bestFit="1" customWidth="1"/>
    <col min="18" max="19" width="10.625" customWidth="1"/>
    <col min="20" max="20" width="11.5" bestFit="1" customWidth="1"/>
    <col min="21" max="22" width="10.625" customWidth="1"/>
    <col min="23" max="23" width="13.375" bestFit="1" customWidth="1"/>
    <col min="24" max="25" width="10.625" customWidth="1"/>
    <col min="26" max="26" width="11.5" bestFit="1" customWidth="1"/>
    <col min="27" max="28" width="10.625" customWidth="1"/>
    <col min="29" max="29" width="11.5" bestFit="1" customWidth="1"/>
    <col min="30" max="31" width="12.625" customWidth="1"/>
    <col min="32" max="32" width="16" bestFit="1" customWidth="1"/>
  </cols>
  <sheetData>
    <row r="2" spans="1:32" ht="26.25" customHeight="1" x14ac:dyDescent="0.1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</row>
    <row r="3" spans="1:32" ht="14.25" thickBot="1" x14ac:dyDescent="0.2"/>
    <row r="4" spans="1:32" ht="24.95" customHeight="1" x14ac:dyDescent="0.15">
      <c r="A4" s="47" t="s">
        <v>15</v>
      </c>
      <c r="B4" s="49" t="s">
        <v>16</v>
      </c>
      <c r="C4" s="45" t="s">
        <v>1</v>
      </c>
      <c r="D4" s="43"/>
      <c r="E4" s="44"/>
      <c r="F4" s="45" t="s">
        <v>5</v>
      </c>
      <c r="G4" s="43"/>
      <c r="H4" s="44"/>
      <c r="I4" s="45" t="s">
        <v>9</v>
      </c>
      <c r="J4" s="43"/>
      <c r="K4" s="44"/>
      <c r="L4" s="42" t="s">
        <v>10</v>
      </c>
      <c r="M4" s="43"/>
      <c r="N4" s="46"/>
      <c r="O4" s="45" t="s">
        <v>11</v>
      </c>
      <c r="P4" s="43"/>
      <c r="Q4" s="44"/>
      <c r="R4" s="42" t="s">
        <v>12</v>
      </c>
      <c r="S4" s="43"/>
      <c r="T4" s="46"/>
      <c r="U4" s="45" t="s">
        <v>6</v>
      </c>
      <c r="V4" s="43"/>
      <c r="W4" s="44"/>
      <c r="X4" s="45" t="s">
        <v>7</v>
      </c>
      <c r="Y4" s="43"/>
      <c r="Z4" s="44"/>
      <c r="AA4" s="42" t="s">
        <v>8</v>
      </c>
      <c r="AB4" s="43"/>
      <c r="AC4" s="44"/>
      <c r="AD4" s="45" t="s">
        <v>14</v>
      </c>
      <c r="AE4" s="43"/>
      <c r="AF4" s="44"/>
    </row>
    <row r="5" spans="1:32" ht="24.95" customHeight="1" thickBot="1" x14ac:dyDescent="0.2">
      <c r="A5" s="48"/>
      <c r="B5" s="50"/>
      <c r="C5" s="16" t="s">
        <v>2</v>
      </c>
      <c r="D5" s="17" t="s">
        <v>3</v>
      </c>
      <c r="E5" s="18" t="s">
        <v>4</v>
      </c>
      <c r="F5" s="16" t="s">
        <v>2</v>
      </c>
      <c r="G5" s="17" t="s">
        <v>3</v>
      </c>
      <c r="H5" s="18" t="s">
        <v>4</v>
      </c>
      <c r="I5" s="16" t="s">
        <v>2</v>
      </c>
      <c r="J5" s="17" t="s">
        <v>3</v>
      </c>
      <c r="K5" s="18" t="s">
        <v>4</v>
      </c>
      <c r="L5" s="19" t="s">
        <v>2</v>
      </c>
      <c r="M5" s="17" t="s">
        <v>3</v>
      </c>
      <c r="N5" s="20" t="s">
        <v>4</v>
      </c>
      <c r="O5" s="16" t="s">
        <v>2</v>
      </c>
      <c r="P5" s="17" t="s">
        <v>3</v>
      </c>
      <c r="Q5" s="18" t="s">
        <v>4</v>
      </c>
      <c r="R5" s="19" t="s">
        <v>2</v>
      </c>
      <c r="S5" s="17" t="s">
        <v>3</v>
      </c>
      <c r="T5" s="20" t="s">
        <v>4</v>
      </c>
      <c r="U5" s="16" t="s">
        <v>2</v>
      </c>
      <c r="V5" s="17" t="s">
        <v>3</v>
      </c>
      <c r="W5" s="18" t="s">
        <v>4</v>
      </c>
      <c r="X5" s="16" t="s">
        <v>2</v>
      </c>
      <c r="Y5" s="17" t="s">
        <v>3</v>
      </c>
      <c r="Z5" s="18" t="s">
        <v>4</v>
      </c>
      <c r="AA5" s="19" t="s">
        <v>2</v>
      </c>
      <c r="AB5" s="17" t="s">
        <v>3</v>
      </c>
      <c r="AC5" s="18" t="s">
        <v>4</v>
      </c>
      <c r="AD5" s="16" t="s">
        <v>2</v>
      </c>
      <c r="AE5" s="17" t="s">
        <v>3</v>
      </c>
      <c r="AF5" s="18" t="s">
        <v>4</v>
      </c>
    </row>
    <row r="6" spans="1:32" ht="39.950000000000003" customHeight="1" x14ac:dyDescent="0.15">
      <c r="A6" s="31">
        <v>41913</v>
      </c>
      <c r="B6" s="10" t="s">
        <v>18</v>
      </c>
      <c r="C6" s="11">
        <v>0</v>
      </c>
      <c r="D6" s="12">
        <v>0</v>
      </c>
      <c r="E6" s="13">
        <v>0</v>
      </c>
      <c r="F6" s="11">
        <v>2</v>
      </c>
      <c r="G6" s="12">
        <v>2</v>
      </c>
      <c r="H6" s="13">
        <v>3655</v>
      </c>
      <c r="I6" s="11">
        <v>0</v>
      </c>
      <c r="J6" s="12">
        <v>0</v>
      </c>
      <c r="K6" s="13">
        <v>0</v>
      </c>
      <c r="L6" s="14">
        <v>0</v>
      </c>
      <c r="M6" s="12">
        <v>0</v>
      </c>
      <c r="N6" s="15">
        <v>0</v>
      </c>
      <c r="O6" s="11">
        <v>0</v>
      </c>
      <c r="P6" s="12">
        <v>0</v>
      </c>
      <c r="Q6" s="13">
        <v>0</v>
      </c>
      <c r="R6" s="14">
        <v>0</v>
      </c>
      <c r="S6" s="12">
        <v>0</v>
      </c>
      <c r="T6" s="15">
        <v>0</v>
      </c>
      <c r="U6" s="11">
        <v>0</v>
      </c>
      <c r="V6" s="12">
        <v>0</v>
      </c>
      <c r="W6" s="13">
        <v>0</v>
      </c>
      <c r="X6" s="11">
        <v>0</v>
      </c>
      <c r="Y6" s="12">
        <v>0</v>
      </c>
      <c r="Z6" s="13">
        <v>0</v>
      </c>
      <c r="AA6" s="14">
        <v>0</v>
      </c>
      <c r="AB6" s="12">
        <v>0</v>
      </c>
      <c r="AC6" s="13">
        <v>0</v>
      </c>
      <c r="AD6" s="11">
        <f>C6+F6+I6+L6+R6+U6+AA6</f>
        <v>2</v>
      </c>
      <c r="AE6" s="12">
        <f t="shared" ref="AE6:AE36" si="0">D6+G6+J6+M6+S6+V6+AB6</f>
        <v>2</v>
      </c>
      <c r="AF6" s="13">
        <f>E6+H6+K6+N6+Q6+T6+W6+Z6+AC6</f>
        <v>3655</v>
      </c>
    </row>
    <row r="7" spans="1:32" ht="39.950000000000003" customHeight="1" x14ac:dyDescent="0.15">
      <c r="A7" s="32">
        <v>41914</v>
      </c>
      <c r="B7" s="9" t="s">
        <v>19</v>
      </c>
      <c r="C7" s="1">
        <v>0</v>
      </c>
      <c r="D7" s="2">
        <v>0</v>
      </c>
      <c r="E7" s="3">
        <v>0</v>
      </c>
      <c r="F7" s="1">
        <v>2</v>
      </c>
      <c r="G7" s="2">
        <v>2</v>
      </c>
      <c r="H7" s="3">
        <v>1792</v>
      </c>
      <c r="I7" s="1">
        <v>0</v>
      </c>
      <c r="J7" s="2">
        <v>0</v>
      </c>
      <c r="K7" s="3">
        <v>0</v>
      </c>
      <c r="L7" s="4">
        <v>0</v>
      </c>
      <c r="M7" s="2">
        <v>0</v>
      </c>
      <c r="N7" s="5">
        <v>0</v>
      </c>
      <c r="O7" s="1">
        <v>0</v>
      </c>
      <c r="P7" s="2">
        <v>0</v>
      </c>
      <c r="Q7" s="3">
        <v>0</v>
      </c>
      <c r="R7" s="4">
        <v>0</v>
      </c>
      <c r="S7" s="2">
        <v>0</v>
      </c>
      <c r="T7" s="5">
        <v>0</v>
      </c>
      <c r="U7" s="1">
        <v>0</v>
      </c>
      <c r="V7" s="2">
        <v>0</v>
      </c>
      <c r="W7" s="3">
        <v>0</v>
      </c>
      <c r="X7" s="1">
        <v>0</v>
      </c>
      <c r="Y7" s="2">
        <v>0</v>
      </c>
      <c r="Z7" s="3">
        <v>0</v>
      </c>
      <c r="AA7" s="4">
        <v>0</v>
      </c>
      <c r="AB7" s="2">
        <v>0</v>
      </c>
      <c r="AC7" s="3">
        <v>0</v>
      </c>
      <c r="AD7" s="1">
        <f t="shared" ref="AD7:AD36" si="1">C7+F7+I7+L7+R7+U7+AA7</f>
        <v>2</v>
      </c>
      <c r="AE7" s="2">
        <f t="shared" si="0"/>
        <v>2</v>
      </c>
      <c r="AF7" s="3">
        <f>E7+H7+K7+N7+Q7+T7+W7+Z7+AC7</f>
        <v>1792</v>
      </c>
    </row>
    <row r="8" spans="1:32" ht="39.950000000000003" customHeight="1" x14ac:dyDescent="0.15">
      <c r="A8" s="32">
        <v>41915</v>
      </c>
      <c r="B8" s="9" t="s">
        <v>20</v>
      </c>
      <c r="C8" s="1">
        <v>4</v>
      </c>
      <c r="D8" s="2">
        <v>16</v>
      </c>
      <c r="E8" s="3">
        <v>36056</v>
      </c>
      <c r="F8" s="1">
        <v>2</v>
      </c>
      <c r="G8" s="2">
        <v>6</v>
      </c>
      <c r="H8" s="3">
        <v>10102</v>
      </c>
      <c r="I8" s="1">
        <v>0</v>
      </c>
      <c r="J8" s="2">
        <v>0</v>
      </c>
      <c r="K8" s="3">
        <v>0</v>
      </c>
      <c r="L8" s="4">
        <v>0</v>
      </c>
      <c r="M8" s="2">
        <v>0</v>
      </c>
      <c r="N8" s="5">
        <v>0</v>
      </c>
      <c r="O8" s="1">
        <v>1</v>
      </c>
      <c r="P8" s="2">
        <v>2</v>
      </c>
      <c r="Q8" s="3">
        <v>1512</v>
      </c>
      <c r="R8" s="4">
        <v>0</v>
      </c>
      <c r="S8" s="2">
        <v>0</v>
      </c>
      <c r="T8" s="5">
        <v>0</v>
      </c>
      <c r="U8" s="1">
        <v>0</v>
      </c>
      <c r="V8" s="2">
        <v>0</v>
      </c>
      <c r="W8" s="3">
        <v>0</v>
      </c>
      <c r="X8" s="1">
        <v>0</v>
      </c>
      <c r="Y8" s="2">
        <v>0</v>
      </c>
      <c r="Z8" s="3">
        <v>0</v>
      </c>
      <c r="AA8" s="4">
        <v>1</v>
      </c>
      <c r="AB8" s="2">
        <v>18</v>
      </c>
      <c r="AC8" s="3">
        <v>45000</v>
      </c>
      <c r="AD8" s="1">
        <f t="shared" si="1"/>
        <v>7</v>
      </c>
      <c r="AE8" s="2">
        <f t="shared" si="0"/>
        <v>40</v>
      </c>
      <c r="AF8" s="3">
        <f t="shared" ref="AF8:AF36" si="2">E8+H8+K8+N8+Q8+T8+W8+Z8+AC8</f>
        <v>92670</v>
      </c>
    </row>
    <row r="9" spans="1:32" ht="39.950000000000003" customHeight="1" x14ac:dyDescent="0.15">
      <c r="A9" s="32">
        <v>41916</v>
      </c>
      <c r="B9" s="9" t="s">
        <v>21</v>
      </c>
      <c r="C9" s="1">
        <v>4</v>
      </c>
      <c r="D9" s="2">
        <v>8</v>
      </c>
      <c r="E9" s="3">
        <v>26776</v>
      </c>
      <c r="F9" s="1">
        <v>6</v>
      </c>
      <c r="G9" s="2">
        <v>19</v>
      </c>
      <c r="H9" s="3">
        <v>52136</v>
      </c>
      <c r="I9" s="1">
        <v>0</v>
      </c>
      <c r="J9" s="2">
        <v>0</v>
      </c>
      <c r="K9" s="3">
        <v>0</v>
      </c>
      <c r="L9" s="4">
        <v>0</v>
      </c>
      <c r="M9" s="2">
        <v>0</v>
      </c>
      <c r="N9" s="5">
        <v>0</v>
      </c>
      <c r="O9" s="1">
        <v>2</v>
      </c>
      <c r="P9" s="2">
        <v>4</v>
      </c>
      <c r="Q9" s="3">
        <v>9653</v>
      </c>
      <c r="R9" s="4">
        <v>0</v>
      </c>
      <c r="S9" s="2">
        <v>0</v>
      </c>
      <c r="T9" s="5">
        <v>0</v>
      </c>
      <c r="U9" s="1">
        <v>1</v>
      </c>
      <c r="V9" s="2">
        <v>2</v>
      </c>
      <c r="W9" s="3">
        <v>2176</v>
      </c>
      <c r="X9" s="1">
        <v>0</v>
      </c>
      <c r="Y9" s="2">
        <v>0</v>
      </c>
      <c r="Z9" s="3">
        <v>0</v>
      </c>
      <c r="AA9" s="4">
        <v>0</v>
      </c>
      <c r="AB9" s="2">
        <v>0</v>
      </c>
      <c r="AC9" s="3">
        <v>0</v>
      </c>
      <c r="AD9" s="1">
        <f t="shared" si="1"/>
        <v>11</v>
      </c>
      <c r="AE9" s="2">
        <f t="shared" si="0"/>
        <v>29</v>
      </c>
      <c r="AF9" s="3">
        <f t="shared" si="2"/>
        <v>90741</v>
      </c>
    </row>
    <row r="10" spans="1:32" ht="39.950000000000003" customHeight="1" x14ac:dyDescent="0.15">
      <c r="A10" s="32">
        <v>41917</v>
      </c>
      <c r="B10" s="9" t="s">
        <v>22</v>
      </c>
      <c r="C10" s="1">
        <v>1</v>
      </c>
      <c r="D10" s="2">
        <v>3</v>
      </c>
      <c r="E10" s="3">
        <v>2436</v>
      </c>
      <c r="F10" s="1">
        <v>1</v>
      </c>
      <c r="G10" s="2">
        <v>5</v>
      </c>
      <c r="H10" s="3">
        <v>5400</v>
      </c>
      <c r="I10" s="1">
        <v>2</v>
      </c>
      <c r="J10" s="2">
        <v>3</v>
      </c>
      <c r="K10" s="3">
        <v>5769</v>
      </c>
      <c r="L10" s="4">
        <v>0</v>
      </c>
      <c r="M10" s="2">
        <v>0</v>
      </c>
      <c r="N10" s="5">
        <v>0</v>
      </c>
      <c r="O10" s="1">
        <v>1</v>
      </c>
      <c r="P10" s="2">
        <v>2</v>
      </c>
      <c r="Q10" s="3">
        <v>4494</v>
      </c>
      <c r="R10" s="4">
        <v>0</v>
      </c>
      <c r="S10" s="2">
        <v>0</v>
      </c>
      <c r="T10" s="5">
        <v>0</v>
      </c>
      <c r="U10" s="1">
        <v>0</v>
      </c>
      <c r="V10" s="2">
        <v>0</v>
      </c>
      <c r="W10" s="3">
        <v>0</v>
      </c>
      <c r="X10" s="1">
        <v>0</v>
      </c>
      <c r="Y10" s="2">
        <v>0</v>
      </c>
      <c r="Z10" s="3">
        <v>0</v>
      </c>
      <c r="AA10" s="4">
        <v>0</v>
      </c>
      <c r="AB10" s="2">
        <v>0</v>
      </c>
      <c r="AC10" s="3">
        <v>0</v>
      </c>
      <c r="AD10" s="1">
        <f t="shared" si="1"/>
        <v>4</v>
      </c>
      <c r="AE10" s="2">
        <f t="shared" si="0"/>
        <v>11</v>
      </c>
      <c r="AF10" s="3">
        <f t="shared" si="2"/>
        <v>18099</v>
      </c>
    </row>
    <row r="11" spans="1:32" ht="39.950000000000003" customHeight="1" x14ac:dyDescent="0.15">
      <c r="A11" s="32">
        <v>41918</v>
      </c>
      <c r="B11" s="9" t="s">
        <v>23</v>
      </c>
      <c r="C11" s="1">
        <v>1</v>
      </c>
      <c r="D11" s="2">
        <v>2</v>
      </c>
      <c r="E11" s="3">
        <v>2719</v>
      </c>
      <c r="F11" s="1">
        <v>1</v>
      </c>
      <c r="G11" s="2">
        <v>7</v>
      </c>
      <c r="H11" s="3">
        <v>8810</v>
      </c>
      <c r="I11" s="1">
        <v>1</v>
      </c>
      <c r="J11" s="2">
        <v>2</v>
      </c>
      <c r="K11" s="3">
        <v>3606</v>
      </c>
      <c r="L11" s="4">
        <v>0</v>
      </c>
      <c r="M11" s="2">
        <v>0</v>
      </c>
      <c r="N11" s="5">
        <v>0</v>
      </c>
      <c r="O11" s="1">
        <v>0</v>
      </c>
      <c r="P11" s="2">
        <v>0</v>
      </c>
      <c r="Q11" s="3">
        <v>0</v>
      </c>
      <c r="R11" s="4">
        <v>0</v>
      </c>
      <c r="S11" s="2">
        <v>0</v>
      </c>
      <c r="T11" s="5">
        <v>0</v>
      </c>
      <c r="U11" s="1">
        <v>0</v>
      </c>
      <c r="V11" s="2">
        <v>0</v>
      </c>
      <c r="W11" s="3">
        <v>0</v>
      </c>
      <c r="X11" s="1">
        <v>1</v>
      </c>
      <c r="Y11" s="2">
        <v>2</v>
      </c>
      <c r="Z11" s="3">
        <v>4250</v>
      </c>
      <c r="AA11" s="4">
        <v>0</v>
      </c>
      <c r="AB11" s="2">
        <v>0</v>
      </c>
      <c r="AC11" s="3">
        <v>0</v>
      </c>
      <c r="AD11" s="1">
        <f t="shared" si="1"/>
        <v>3</v>
      </c>
      <c r="AE11" s="2">
        <f t="shared" si="0"/>
        <v>11</v>
      </c>
      <c r="AF11" s="3">
        <f t="shared" si="2"/>
        <v>19385</v>
      </c>
    </row>
    <row r="12" spans="1:32" ht="39.950000000000003" customHeight="1" x14ac:dyDescent="0.15">
      <c r="A12" s="32">
        <v>41919</v>
      </c>
      <c r="B12" s="9" t="s">
        <v>24</v>
      </c>
      <c r="C12" s="1">
        <v>1</v>
      </c>
      <c r="D12" s="2">
        <v>2</v>
      </c>
      <c r="E12" s="3">
        <v>3714</v>
      </c>
      <c r="F12" s="1">
        <v>3</v>
      </c>
      <c r="G12" s="2">
        <v>13</v>
      </c>
      <c r="H12" s="3">
        <v>15799</v>
      </c>
      <c r="I12" s="1">
        <v>2</v>
      </c>
      <c r="J12" s="2">
        <v>12</v>
      </c>
      <c r="K12" s="3">
        <v>32184</v>
      </c>
      <c r="L12" s="4">
        <v>1</v>
      </c>
      <c r="M12" s="2">
        <v>2</v>
      </c>
      <c r="N12" s="5">
        <v>5814</v>
      </c>
      <c r="O12" s="1">
        <v>0</v>
      </c>
      <c r="P12" s="2">
        <v>0</v>
      </c>
      <c r="Q12" s="3">
        <v>0</v>
      </c>
      <c r="R12" s="4">
        <v>0</v>
      </c>
      <c r="S12" s="2">
        <v>0</v>
      </c>
      <c r="T12" s="5">
        <v>0</v>
      </c>
      <c r="U12" s="1">
        <v>1</v>
      </c>
      <c r="V12" s="2">
        <v>7</v>
      </c>
      <c r="W12" s="3">
        <v>10087</v>
      </c>
      <c r="X12" s="1">
        <v>1</v>
      </c>
      <c r="Y12" s="2">
        <v>2</v>
      </c>
      <c r="Z12" s="3">
        <v>2546</v>
      </c>
      <c r="AA12" s="4">
        <v>0</v>
      </c>
      <c r="AB12" s="2">
        <v>0</v>
      </c>
      <c r="AC12" s="3">
        <v>0</v>
      </c>
      <c r="AD12" s="1">
        <f t="shared" si="1"/>
        <v>8</v>
      </c>
      <c r="AE12" s="2">
        <f t="shared" si="0"/>
        <v>36</v>
      </c>
      <c r="AF12" s="3">
        <f t="shared" si="2"/>
        <v>70144</v>
      </c>
    </row>
    <row r="13" spans="1:32" ht="39.950000000000003" customHeight="1" x14ac:dyDescent="0.15">
      <c r="A13" s="32">
        <v>41920</v>
      </c>
      <c r="B13" s="9" t="s">
        <v>17</v>
      </c>
      <c r="C13" s="1">
        <v>2</v>
      </c>
      <c r="D13" s="2">
        <v>4</v>
      </c>
      <c r="E13" s="3">
        <v>5370</v>
      </c>
      <c r="F13" s="1">
        <v>3</v>
      </c>
      <c r="G13" s="2">
        <v>6</v>
      </c>
      <c r="H13" s="3">
        <v>12846</v>
      </c>
      <c r="I13" s="1">
        <v>1</v>
      </c>
      <c r="J13" s="2">
        <v>2</v>
      </c>
      <c r="K13" s="3">
        <v>2159</v>
      </c>
      <c r="L13" s="4">
        <v>0</v>
      </c>
      <c r="M13" s="2">
        <v>0</v>
      </c>
      <c r="N13" s="5">
        <v>0</v>
      </c>
      <c r="O13" s="1">
        <v>2</v>
      </c>
      <c r="P13" s="2">
        <v>9</v>
      </c>
      <c r="Q13" s="3">
        <v>18333</v>
      </c>
      <c r="R13" s="4">
        <v>0</v>
      </c>
      <c r="S13" s="2">
        <v>0</v>
      </c>
      <c r="T13" s="5">
        <v>0</v>
      </c>
      <c r="U13" s="1">
        <v>0</v>
      </c>
      <c r="V13" s="2">
        <v>0</v>
      </c>
      <c r="W13" s="3">
        <v>0</v>
      </c>
      <c r="X13" s="1">
        <v>0</v>
      </c>
      <c r="Y13" s="2">
        <v>0</v>
      </c>
      <c r="Z13" s="3">
        <v>0</v>
      </c>
      <c r="AA13" s="4">
        <v>1</v>
      </c>
      <c r="AB13" s="2">
        <v>2</v>
      </c>
      <c r="AC13" s="3">
        <v>1294</v>
      </c>
      <c r="AD13" s="1">
        <f t="shared" si="1"/>
        <v>7</v>
      </c>
      <c r="AE13" s="2">
        <f t="shared" si="0"/>
        <v>14</v>
      </c>
      <c r="AF13" s="3">
        <f t="shared" si="2"/>
        <v>40002</v>
      </c>
    </row>
    <row r="14" spans="1:32" ht="39.950000000000003" customHeight="1" x14ac:dyDescent="0.15">
      <c r="A14" s="32">
        <v>41921</v>
      </c>
      <c r="B14" s="9" t="s">
        <v>19</v>
      </c>
      <c r="C14" s="1">
        <v>1</v>
      </c>
      <c r="D14" s="2">
        <v>1</v>
      </c>
      <c r="E14" s="3">
        <v>755</v>
      </c>
      <c r="F14" s="1">
        <v>2</v>
      </c>
      <c r="G14" s="2">
        <v>7</v>
      </c>
      <c r="H14" s="3">
        <v>13190</v>
      </c>
      <c r="I14" s="1">
        <v>2</v>
      </c>
      <c r="J14" s="2">
        <v>5</v>
      </c>
      <c r="K14" s="3">
        <v>12827</v>
      </c>
      <c r="L14" s="4">
        <v>0</v>
      </c>
      <c r="M14" s="2">
        <v>0</v>
      </c>
      <c r="N14" s="5">
        <v>0</v>
      </c>
      <c r="O14" s="1">
        <v>2</v>
      </c>
      <c r="P14" s="2">
        <v>3</v>
      </c>
      <c r="Q14" s="3">
        <v>4875</v>
      </c>
      <c r="R14" s="4">
        <v>0</v>
      </c>
      <c r="S14" s="2">
        <v>0</v>
      </c>
      <c r="T14" s="5">
        <v>0</v>
      </c>
      <c r="U14" s="1">
        <v>0</v>
      </c>
      <c r="V14" s="2">
        <v>0</v>
      </c>
      <c r="W14" s="3">
        <v>0</v>
      </c>
      <c r="X14" s="1">
        <v>1</v>
      </c>
      <c r="Y14" s="2">
        <v>2</v>
      </c>
      <c r="Z14" s="3">
        <v>1810</v>
      </c>
      <c r="AA14" s="4">
        <v>0</v>
      </c>
      <c r="AB14" s="2">
        <v>0</v>
      </c>
      <c r="AC14" s="3">
        <v>0</v>
      </c>
      <c r="AD14" s="1">
        <f t="shared" si="1"/>
        <v>5</v>
      </c>
      <c r="AE14" s="2">
        <f t="shared" si="0"/>
        <v>13</v>
      </c>
      <c r="AF14" s="3">
        <f t="shared" si="2"/>
        <v>33457</v>
      </c>
    </row>
    <row r="15" spans="1:32" ht="39.950000000000003" customHeight="1" x14ac:dyDescent="0.15">
      <c r="A15" s="32">
        <v>41922</v>
      </c>
      <c r="B15" s="9" t="s">
        <v>20</v>
      </c>
      <c r="C15" s="1">
        <v>2</v>
      </c>
      <c r="D15" s="2">
        <v>10</v>
      </c>
      <c r="E15" s="3">
        <v>22392</v>
      </c>
      <c r="F15" s="1">
        <v>0</v>
      </c>
      <c r="G15" s="2">
        <v>0</v>
      </c>
      <c r="H15" s="3">
        <v>0</v>
      </c>
      <c r="I15" s="1">
        <v>0</v>
      </c>
      <c r="J15" s="2">
        <v>0</v>
      </c>
      <c r="K15" s="3">
        <v>0</v>
      </c>
      <c r="L15" s="4">
        <v>1</v>
      </c>
      <c r="M15" s="2">
        <v>2</v>
      </c>
      <c r="N15" s="5">
        <v>2639</v>
      </c>
      <c r="O15" s="1">
        <v>0</v>
      </c>
      <c r="P15" s="2">
        <v>0</v>
      </c>
      <c r="Q15" s="3">
        <v>0</v>
      </c>
      <c r="R15" s="4">
        <v>0</v>
      </c>
      <c r="S15" s="2">
        <v>0</v>
      </c>
      <c r="T15" s="5">
        <v>0</v>
      </c>
      <c r="U15" s="1">
        <v>0</v>
      </c>
      <c r="V15" s="2">
        <v>0</v>
      </c>
      <c r="W15" s="3">
        <v>0</v>
      </c>
      <c r="X15" s="1">
        <v>0</v>
      </c>
      <c r="Y15" s="2">
        <v>0</v>
      </c>
      <c r="Z15" s="3">
        <v>0</v>
      </c>
      <c r="AA15" s="4">
        <v>2</v>
      </c>
      <c r="AB15" s="2">
        <v>4</v>
      </c>
      <c r="AC15" s="3">
        <v>5524</v>
      </c>
      <c r="AD15" s="1">
        <f t="shared" si="1"/>
        <v>5</v>
      </c>
      <c r="AE15" s="2">
        <f t="shared" si="0"/>
        <v>16</v>
      </c>
      <c r="AF15" s="3">
        <f t="shared" si="2"/>
        <v>30555</v>
      </c>
    </row>
    <row r="16" spans="1:32" ht="39.950000000000003" customHeight="1" x14ac:dyDescent="0.15">
      <c r="A16" s="32">
        <v>41923</v>
      </c>
      <c r="B16" s="9" t="s">
        <v>21</v>
      </c>
      <c r="C16" s="1">
        <v>1</v>
      </c>
      <c r="D16" s="2">
        <v>2</v>
      </c>
      <c r="E16" s="3">
        <v>2490</v>
      </c>
      <c r="F16" s="1">
        <v>1</v>
      </c>
      <c r="G16" s="2">
        <v>2</v>
      </c>
      <c r="H16" s="3">
        <v>4139</v>
      </c>
      <c r="I16" s="1">
        <v>0</v>
      </c>
      <c r="J16" s="2">
        <v>0</v>
      </c>
      <c r="K16" s="3">
        <v>0</v>
      </c>
      <c r="L16" s="4">
        <v>0</v>
      </c>
      <c r="M16" s="2">
        <v>0</v>
      </c>
      <c r="N16" s="5">
        <v>0</v>
      </c>
      <c r="O16" s="1">
        <v>2</v>
      </c>
      <c r="P16" s="2">
        <v>4</v>
      </c>
      <c r="Q16" s="3">
        <v>14672</v>
      </c>
      <c r="R16" s="4">
        <v>0</v>
      </c>
      <c r="S16" s="2">
        <v>0</v>
      </c>
      <c r="T16" s="5">
        <v>0</v>
      </c>
      <c r="U16" s="1">
        <v>0</v>
      </c>
      <c r="V16" s="2">
        <v>0</v>
      </c>
      <c r="W16" s="3">
        <v>0</v>
      </c>
      <c r="X16" s="1">
        <v>0</v>
      </c>
      <c r="Y16" s="2">
        <v>0</v>
      </c>
      <c r="Z16" s="3">
        <v>0</v>
      </c>
      <c r="AA16" s="4">
        <v>0</v>
      </c>
      <c r="AB16" s="2">
        <v>0</v>
      </c>
      <c r="AC16" s="3">
        <v>0</v>
      </c>
      <c r="AD16" s="1">
        <f t="shared" si="1"/>
        <v>2</v>
      </c>
      <c r="AE16" s="2">
        <f t="shared" si="0"/>
        <v>4</v>
      </c>
      <c r="AF16" s="3">
        <f t="shared" si="2"/>
        <v>21301</v>
      </c>
    </row>
    <row r="17" spans="1:32" ht="39.950000000000003" customHeight="1" x14ac:dyDescent="0.15">
      <c r="A17" s="32">
        <v>41924</v>
      </c>
      <c r="B17" s="9" t="s">
        <v>22</v>
      </c>
      <c r="C17" s="1">
        <v>2</v>
      </c>
      <c r="D17" s="2">
        <v>8</v>
      </c>
      <c r="E17" s="3">
        <v>21733</v>
      </c>
      <c r="F17" s="1">
        <v>2</v>
      </c>
      <c r="G17" s="2">
        <v>5</v>
      </c>
      <c r="H17" s="3">
        <v>10341</v>
      </c>
      <c r="I17" s="1">
        <v>1</v>
      </c>
      <c r="J17" s="2">
        <v>2</v>
      </c>
      <c r="K17" s="3">
        <v>3563</v>
      </c>
      <c r="L17" s="4">
        <v>0</v>
      </c>
      <c r="M17" s="2">
        <v>0</v>
      </c>
      <c r="N17" s="5">
        <v>0</v>
      </c>
      <c r="O17" s="1">
        <v>1</v>
      </c>
      <c r="P17" s="2">
        <v>2</v>
      </c>
      <c r="Q17" s="3">
        <v>2332</v>
      </c>
      <c r="R17" s="4">
        <v>0</v>
      </c>
      <c r="S17" s="2">
        <v>0</v>
      </c>
      <c r="T17" s="5">
        <v>0</v>
      </c>
      <c r="U17" s="1">
        <v>1</v>
      </c>
      <c r="V17" s="2">
        <v>3</v>
      </c>
      <c r="W17" s="3">
        <v>4522</v>
      </c>
      <c r="X17" s="1">
        <v>0</v>
      </c>
      <c r="Y17" s="2">
        <v>0</v>
      </c>
      <c r="Z17" s="3">
        <v>0</v>
      </c>
      <c r="AA17" s="4">
        <v>0</v>
      </c>
      <c r="AB17" s="2">
        <v>0</v>
      </c>
      <c r="AC17" s="3">
        <v>0</v>
      </c>
      <c r="AD17" s="1">
        <f t="shared" si="1"/>
        <v>6</v>
      </c>
      <c r="AE17" s="2">
        <f t="shared" si="0"/>
        <v>18</v>
      </c>
      <c r="AF17" s="3">
        <f t="shared" si="2"/>
        <v>42491</v>
      </c>
    </row>
    <row r="18" spans="1:32" ht="39.950000000000003" customHeight="1" x14ac:dyDescent="0.15">
      <c r="A18" s="32">
        <v>41925</v>
      </c>
      <c r="B18" s="9" t="s">
        <v>23</v>
      </c>
      <c r="C18" s="1">
        <v>0</v>
      </c>
      <c r="D18" s="2">
        <v>0</v>
      </c>
      <c r="E18" s="3">
        <v>0</v>
      </c>
      <c r="F18" s="1">
        <v>2</v>
      </c>
      <c r="G18" s="2">
        <v>3</v>
      </c>
      <c r="H18" s="3">
        <v>6185</v>
      </c>
      <c r="I18" s="1">
        <v>0</v>
      </c>
      <c r="J18" s="2">
        <v>0</v>
      </c>
      <c r="K18" s="3">
        <v>0</v>
      </c>
      <c r="L18" s="4">
        <v>2</v>
      </c>
      <c r="M18" s="2">
        <v>4</v>
      </c>
      <c r="N18" s="5">
        <v>8193</v>
      </c>
      <c r="O18" s="1">
        <v>2</v>
      </c>
      <c r="P18" s="2">
        <v>3</v>
      </c>
      <c r="Q18" s="3">
        <v>4763</v>
      </c>
      <c r="R18" s="4">
        <v>0</v>
      </c>
      <c r="S18" s="2">
        <v>0</v>
      </c>
      <c r="T18" s="5">
        <v>0</v>
      </c>
      <c r="U18" s="1">
        <v>0</v>
      </c>
      <c r="V18" s="2">
        <v>0</v>
      </c>
      <c r="W18" s="3">
        <v>0</v>
      </c>
      <c r="X18" s="1">
        <v>1</v>
      </c>
      <c r="Y18" s="2">
        <v>2</v>
      </c>
      <c r="Z18" s="3">
        <v>5766</v>
      </c>
      <c r="AA18" s="4">
        <v>0</v>
      </c>
      <c r="AB18" s="2">
        <v>0</v>
      </c>
      <c r="AC18" s="3">
        <v>0</v>
      </c>
      <c r="AD18" s="1">
        <f t="shared" si="1"/>
        <v>4</v>
      </c>
      <c r="AE18" s="2">
        <f t="shared" si="0"/>
        <v>7</v>
      </c>
      <c r="AF18" s="3">
        <f t="shared" si="2"/>
        <v>24907</v>
      </c>
    </row>
    <row r="19" spans="1:32" ht="39.950000000000003" customHeight="1" x14ac:dyDescent="0.15">
      <c r="A19" s="32">
        <v>41926</v>
      </c>
      <c r="B19" s="9" t="s">
        <v>24</v>
      </c>
      <c r="C19" s="1">
        <v>0</v>
      </c>
      <c r="D19" s="2">
        <v>0</v>
      </c>
      <c r="E19" s="3">
        <v>0</v>
      </c>
      <c r="F19" s="1">
        <v>2</v>
      </c>
      <c r="G19" s="2">
        <v>3</v>
      </c>
      <c r="H19" s="3">
        <v>5118</v>
      </c>
      <c r="I19" s="1">
        <v>0</v>
      </c>
      <c r="J19" s="2">
        <v>0</v>
      </c>
      <c r="K19" s="3">
        <v>0</v>
      </c>
      <c r="L19" s="4">
        <v>0</v>
      </c>
      <c r="M19" s="2">
        <v>0</v>
      </c>
      <c r="N19" s="5">
        <v>0</v>
      </c>
      <c r="O19" s="1">
        <v>1</v>
      </c>
      <c r="P19" s="2">
        <v>2</v>
      </c>
      <c r="Q19" s="3">
        <v>2072</v>
      </c>
      <c r="R19" s="4">
        <v>0</v>
      </c>
      <c r="S19" s="2">
        <v>0</v>
      </c>
      <c r="T19" s="5">
        <v>0</v>
      </c>
      <c r="U19" s="1">
        <v>0</v>
      </c>
      <c r="V19" s="2">
        <v>0</v>
      </c>
      <c r="W19" s="3">
        <v>0</v>
      </c>
      <c r="X19" s="1">
        <v>0</v>
      </c>
      <c r="Y19" s="2">
        <v>0</v>
      </c>
      <c r="Z19" s="3">
        <v>0</v>
      </c>
      <c r="AA19" s="4">
        <v>1</v>
      </c>
      <c r="AB19" s="2">
        <v>2</v>
      </c>
      <c r="AC19" s="3">
        <v>2372</v>
      </c>
      <c r="AD19" s="1">
        <f t="shared" si="1"/>
        <v>3</v>
      </c>
      <c r="AE19" s="2">
        <f t="shared" si="0"/>
        <v>5</v>
      </c>
      <c r="AF19" s="3">
        <f t="shared" si="2"/>
        <v>9562</v>
      </c>
    </row>
    <row r="20" spans="1:32" ht="39.950000000000003" customHeight="1" x14ac:dyDescent="0.15">
      <c r="A20" s="32">
        <v>41927</v>
      </c>
      <c r="B20" s="9" t="s">
        <v>17</v>
      </c>
      <c r="C20" s="1">
        <v>3</v>
      </c>
      <c r="D20" s="2">
        <v>5</v>
      </c>
      <c r="E20" s="3">
        <v>9943</v>
      </c>
      <c r="F20" s="1">
        <v>2</v>
      </c>
      <c r="G20" s="2">
        <v>8</v>
      </c>
      <c r="H20" s="3">
        <v>15203</v>
      </c>
      <c r="I20" s="1">
        <v>0</v>
      </c>
      <c r="J20" s="2">
        <v>0</v>
      </c>
      <c r="K20" s="3">
        <v>0</v>
      </c>
      <c r="L20" s="4">
        <v>1</v>
      </c>
      <c r="M20" s="2">
        <v>2</v>
      </c>
      <c r="N20" s="5">
        <v>2803</v>
      </c>
      <c r="O20" s="1">
        <v>0</v>
      </c>
      <c r="P20" s="2">
        <v>0</v>
      </c>
      <c r="Q20" s="3">
        <v>0</v>
      </c>
      <c r="R20" s="4">
        <v>0</v>
      </c>
      <c r="S20" s="2">
        <v>0</v>
      </c>
      <c r="T20" s="5">
        <v>0</v>
      </c>
      <c r="U20" s="1">
        <v>0</v>
      </c>
      <c r="V20" s="2">
        <v>0</v>
      </c>
      <c r="W20" s="3">
        <v>0</v>
      </c>
      <c r="X20" s="1">
        <v>0</v>
      </c>
      <c r="Y20" s="2">
        <v>0</v>
      </c>
      <c r="Z20" s="3">
        <v>0</v>
      </c>
      <c r="AA20" s="4">
        <v>2</v>
      </c>
      <c r="AB20" s="2">
        <v>3</v>
      </c>
      <c r="AC20" s="3">
        <v>2406</v>
      </c>
      <c r="AD20" s="1">
        <f t="shared" si="1"/>
        <v>8</v>
      </c>
      <c r="AE20" s="2">
        <f t="shared" si="0"/>
        <v>18</v>
      </c>
      <c r="AF20" s="3">
        <f t="shared" si="2"/>
        <v>30355</v>
      </c>
    </row>
    <row r="21" spans="1:32" ht="39.950000000000003" customHeight="1" x14ac:dyDescent="0.15">
      <c r="A21" s="32">
        <v>41928</v>
      </c>
      <c r="B21" s="9" t="s">
        <v>19</v>
      </c>
      <c r="C21" s="1">
        <v>3</v>
      </c>
      <c r="D21" s="2">
        <v>7</v>
      </c>
      <c r="E21" s="3">
        <v>10812</v>
      </c>
      <c r="F21" s="1">
        <v>2</v>
      </c>
      <c r="G21" s="2">
        <v>4</v>
      </c>
      <c r="H21" s="3">
        <v>9238</v>
      </c>
      <c r="I21" s="1">
        <v>0</v>
      </c>
      <c r="J21" s="2">
        <v>0</v>
      </c>
      <c r="K21" s="3">
        <v>0</v>
      </c>
      <c r="L21" s="4">
        <v>2</v>
      </c>
      <c r="M21" s="2">
        <v>4</v>
      </c>
      <c r="N21" s="5">
        <v>9525</v>
      </c>
      <c r="O21" s="1">
        <v>0</v>
      </c>
      <c r="P21" s="2">
        <v>0</v>
      </c>
      <c r="Q21" s="3">
        <v>0</v>
      </c>
      <c r="R21" s="4">
        <v>0</v>
      </c>
      <c r="S21" s="2">
        <v>0</v>
      </c>
      <c r="T21" s="5">
        <v>0</v>
      </c>
      <c r="U21" s="1">
        <v>0</v>
      </c>
      <c r="V21" s="2">
        <v>0</v>
      </c>
      <c r="W21" s="3">
        <v>0</v>
      </c>
      <c r="X21" s="1">
        <v>1</v>
      </c>
      <c r="Y21" s="2">
        <v>2</v>
      </c>
      <c r="Z21" s="3">
        <v>3007</v>
      </c>
      <c r="AA21" s="4">
        <v>0</v>
      </c>
      <c r="AB21" s="2">
        <v>0</v>
      </c>
      <c r="AC21" s="3">
        <v>0</v>
      </c>
      <c r="AD21" s="1">
        <f t="shared" si="1"/>
        <v>7</v>
      </c>
      <c r="AE21" s="2">
        <f t="shared" si="0"/>
        <v>15</v>
      </c>
      <c r="AF21" s="3">
        <f t="shared" si="2"/>
        <v>32582</v>
      </c>
    </row>
    <row r="22" spans="1:32" ht="39.950000000000003" customHeight="1" x14ac:dyDescent="0.15">
      <c r="A22" s="32">
        <v>41929</v>
      </c>
      <c r="B22" s="9" t="s">
        <v>20</v>
      </c>
      <c r="C22" s="1">
        <v>0</v>
      </c>
      <c r="D22" s="2">
        <v>0</v>
      </c>
      <c r="E22" s="3">
        <v>0</v>
      </c>
      <c r="F22" s="1">
        <v>1</v>
      </c>
      <c r="G22" s="2">
        <v>2</v>
      </c>
      <c r="H22" s="3">
        <v>6122</v>
      </c>
      <c r="I22" s="1">
        <v>1</v>
      </c>
      <c r="J22" s="2">
        <v>2</v>
      </c>
      <c r="K22" s="3">
        <v>3471</v>
      </c>
      <c r="L22" s="4">
        <v>0</v>
      </c>
      <c r="M22" s="2">
        <v>0</v>
      </c>
      <c r="N22" s="5">
        <v>0</v>
      </c>
      <c r="O22" s="1">
        <v>0</v>
      </c>
      <c r="P22" s="2">
        <v>0</v>
      </c>
      <c r="Q22" s="3">
        <v>0</v>
      </c>
      <c r="R22" s="4">
        <v>0</v>
      </c>
      <c r="S22" s="2">
        <v>0</v>
      </c>
      <c r="T22" s="5">
        <v>0</v>
      </c>
      <c r="U22" s="1">
        <v>0</v>
      </c>
      <c r="V22" s="2">
        <v>0</v>
      </c>
      <c r="W22" s="3">
        <v>0</v>
      </c>
      <c r="X22" s="1">
        <v>0</v>
      </c>
      <c r="Y22" s="2">
        <v>0</v>
      </c>
      <c r="Z22" s="3">
        <v>0</v>
      </c>
      <c r="AA22" s="4">
        <v>1</v>
      </c>
      <c r="AB22" s="2">
        <v>6</v>
      </c>
      <c r="AC22" s="3">
        <v>8409</v>
      </c>
      <c r="AD22" s="1">
        <f t="shared" si="1"/>
        <v>3</v>
      </c>
      <c r="AE22" s="2">
        <f t="shared" si="0"/>
        <v>10</v>
      </c>
      <c r="AF22" s="3">
        <f t="shared" si="2"/>
        <v>18002</v>
      </c>
    </row>
    <row r="23" spans="1:32" ht="39.950000000000003" customHeight="1" x14ac:dyDescent="0.15">
      <c r="A23" s="32">
        <v>41930</v>
      </c>
      <c r="B23" s="9" t="s">
        <v>21</v>
      </c>
      <c r="C23" s="1">
        <v>3</v>
      </c>
      <c r="D23" s="2">
        <v>11</v>
      </c>
      <c r="E23" s="3">
        <v>31769</v>
      </c>
      <c r="F23" s="1">
        <v>3</v>
      </c>
      <c r="G23" s="2">
        <v>8</v>
      </c>
      <c r="H23" s="3">
        <v>27221</v>
      </c>
      <c r="I23" s="1">
        <v>0</v>
      </c>
      <c r="J23" s="2">
        <v>0</v>
      </c>
      <c r="K23" s="3">
        <v>0</v>
      </c>
      <c r="L23" s="4">
        <v>0</v>
      </c>
      <c r="M23" s="2">
        <v>0</v>
      </c>
      <c r="N23" s="5">
        <v>0</v>
      </c>
      <c r="O23" s="1">
        <v>0</v>
      </c>
      <c r="P23" s="2">
        <v>0</v>
      </c>
      <c r="Q23" s="3">
        <v>0</v>
      </c>
      <c r="R23" s="4">
        <v>0</v>
      </c>
      <c r="S23" s="2">
        <v>0</v>
      </c>
      <c r="T23" s="5">
        <v>0</v>
      </c>
      <c r="U23" s="1">
        <v>0</v>
      </c>
      <c r="V23" s="2">
        <v>0</v>
      </c>
      <c r="W23" s="3">
        <v>0</v>
      </c>
      <c r="X23" s="1">
        <v>1</v>
      </c>
      <c r="Y23" s="2">
        <v>2</v>
      </c>
      <c r="Z23" s="3">
        <v>3712</v>
      </c>
      <c r="AA23" s="4">
        <v>0</v>
      </c>
      <c r="AB23" s="2">
        <v>0</v>
      </c>
      <c r="AC23" s="3">
        <v>0</v>
      </c>
      <c r="AD23" s="1">
        <f t="shared" si="1"/>
        <v>6</v>
      </c>
      <c r="AE23" s="2">
        <f t="shared" si="0"/>
        <v>19</v>
      </c>
      <c r="AF23" s="3">
        <f t="shared" si="2"/>
        <v>62702</v>
      </c>
    </row>
    <row r="24" spans="1:32" ht="39.950000000000003" customHeight="1" x14ac:dyDescent="0.15">
      <c r="A24" s="32">
        <v>41931</v>
      </c>
      <c r="B24" s="9" t="s">
        <v>22</v>
      </c>
      <c r="C24" s="1">
        <v>1</v>
      </c>
      <c r="D24" s="2">
        <v>2</v>
      </c>
      <c r="E24" s="3">
        <v>5626</v>
      </c>
      <c r="F24" s="1">
        <v>5</v>
      </c>
      <c r="G24" s="2">
        <v>28</v>
      </c>
      <c r="H24" s="3">
        <v>46184</v>
      </c>
      <c r="I24" s="1">
        <v>0</v>
      </c>
      <c r="J24" s="2">
        <v>0</v>
      </c>
      <c r="K24" s="3">
        <v>0</v>
      </c>
      <c r="L24" s="4">
        <v>0</v>
      </c>
      <c r="M24" s="2">
        <v>0</v>
      </c>
      <c r="N24" s="5">
        <v>0</v>
      </c>
      <c r="O24" s="1">
        <v>0</v>
      </c>
      <c r="P24" s="2">
        <v>0</v>
      </c>
      <c r="Q24" s="3">
        <v>0</v>
      </c>
      <c r="R24" s="4">
        <v>0</v>
      </c>
      <c r="S24" s="2">
        <v>0</v>
      </c>
      <c r="T24" s="5">
        <v>0</v>
      </c>
      <c r="U24" s="1">
        <v>0</v>
      </c>
      <c r="V24" s="2">
        <v>0</v>
      </c>
      <c r="W24" s="3">
        <v>0</v>
      </c>
      <c r="X24" s="1">
        <v>0</v>
      </c>
      <c r="Y24" s="2">
        <v>0</v>
      </c>
      <c r="Z24" s="3">
        <v>0</v>
      </c>
      <c r="AA24" s="4">
        <v>0</v>
      </c>
      <c r="AB24" s="2">
        <v>0</v>
      </c>
      <c r="AC24" s="3">
        <v>0</v>
      </c>
      <c r="AD24" s="1">
        <f t="shared" si="1"/>
        <v>6</v>
      </c>
      <c r="AE24" s="2">
        <f t="shared" si="0"/>
        <v>30</v>
      </c>
      <c r="AF24" s="3">
        <f t="shared" si="2"/>
        <v>51810</v>
      </c>
    </row>
    <row r="25" spans="1:32" ht="39.950000000000003" customHeight="1" x14ac:dyDescent="0.15">
      <c r="A25" s="32">
        <v>41932</v>
      </c>
      <c r="B25" s="9" t="s">
        <v>23</v>
      </c>
      <c r="C25" s="1">
        <v>0</v>
      </c>
      <c r="D25" s="2">
        <v>0</v>
      </c>
      <c r="E25" s="3">
        <v>0</v>
      </c>
      <c r="F25" s="1">
        <v>0</v>
      </c>
      <c r="G25" s="2">
        <v>0</v>
      </c>
      <c r="H25" s="3">
        <v>0</v>
      </c>
      <c r="I25" s="1">
        <v>0</v>
      </c>
      <c r="J25" s="2">
        <v>0</v>
      </c>
      <c r="K25" s="3">
        <v>0</v>
      </c>
      <c r="L25" s="4">
        <v>1</v>
      </c>
      <c r="M25" s="2">
        <v>1</v>
      </c>
      <c r="N25" s="5">
        <v>2346</v>
      </c>
      <c r="O25" s="1">
        <v>0</v>
      </c>
      <c r="P25" s="2">
        <v>0</v>
      </c>
      <c r="Q25" s="3">
        <v>0</v>
      </c>
      <c r="R25" s="4">
        <v>0</v>
      </c>
      <c r="S25" s="2">
        <v>0</v>
      </c>
      <c r="T25" s="5">
        <v>0</v>
      </c>
      <c r="U25" s="1">
        <v>0</v>
      </c>
      <c r="V25" s="2">
        <v>0</v>
      </c>
      <c r="W25" s="3">
        <v>0</v>
      </c>
      <c r="X25" s="1">
        <v>1</v>
      </c>
      <c r="Y25" s="2">
        <v>2</v>
      </c>
      <c r="Z25" s="3">
        <v>3380</v>
      </c>
      <c r="AA25" s="4">
        <v>2</v>
      </c>
      <c r="AB25" s="2">
        <v>7</v>
      </c>
      <c r="AC25" s="3">
        <v>10053</v>
      </c>
      <c r="AD25" s="1">
        <f t="shared" si="1"/>
        <v>3</v>
      </c>
      <c r="AE25" s="2">
        <f t="shared" si="0"/>
        <v>8</v>
      </c>
      <c r="AF25" s="3">
        <f t="shared" si="2"/>
        <v>15779</v>
      </c>
    </row>
    <row r="26" spans="1:32" ht="39.950000000000003" customHeight="1" x14ac:dyDescent="0.15">
      <c r="A26" s="32">
        <v>41933</v>
      </c>
      <c r="B26" s="9" t="s">
        <v>24</v>
      </c>
      <c r="C26" s="1">
        <v>0</v>
      </c>
      <c r="D26" s="2">
        <v>0</v>
      </c>
      <c r="E26" s="3">
        <v>0</v>
      </c>
      <c r="F26" s="1">
        <v>1</v>
      </c>
      <c r="G26" s="2">
        <v>2</v>
      </c>
      <c r="H26" s="3">
        <v>3250</v>
      </c>
      <c r="I26" s="1">
        <v>1</v>
      </c>
      <c r="J26" s="2">
        <v>4</v>
      </c>
      <c r="K26" s="3">
        <v>9556</v>
      </c>
      <c r="L26" s="4">
        <v>1</v>
      </c>
      <c r="M26" s="2">
        <v>1</v>
      </c>
      <c r="N26" s="5">
        <v>2482</v>
      </c>
      <c r="O26" s="1">
        <v>1</v>
      </c>
      <c r="P26" s="2">
        <v>2</v>
      </c>
      <c r="Q26" s="3">
        <v>4276</v>
      </c>
      <c r="R26" s="4">
        <v>1</v>
      </c>
      <c r="S26" s="2">
        <v>7</v>
      </c>
      <c r="T26" s="5">
        <v>12125</v>
      </c>
      <c r="U26" s="1">
        <v>0</v>
      </c>
      <c r="V26" s="2">
        <v>0</v>
      </c>
      <c r="W26" s="3">
        <v>0</v>
      </c>
      <c r="X26" s="1">
        <v>0</v>
      </c>
      <c r="Y26" s="2">
        <v>0</v>
      </c>
      <c r="Z26" s="3">
        <v>0</v>
      </c>
      <c r="AA26" s="4">
        <v>0</v>
      </c>
      <c r="AB26" s="2">
        <v>0</v>
      </c>
      <c r="AC26" s="3">
        <v>0</v>
      </c>
      <c r="AD26" s="1">
        <f t="shared" si="1"/>
        <v>4</v>
      </c>
      <c r="AE26" s="2">
        <f t="shared" si="0"/>
        <v>14</v>
      </c>
      <c r="AF26" s="3">
        <f t="shared" si="2"/>
        <v>31689</v>
      </c>
    </row>
    <row r="27" spans="1:32" ht="39.950000000000003" customHeight="1" x14ac:dyDescent="0.15">
      <c r="A27" s="32">
        <v>41934</v>
      </c>
      <c r="B27" s="9" t="s">
        <v>17</v>
      </c>
      <c r="C27" s="1">
        <v>0</v>
      </c>
      <c r="D27" s="2">
        <v>0</v>
      </c>
      <c r="E27" s="3">
        <v>0</v>
      </c>
      <c r="F27" s="1">
        <v>0</v>
      </c>
      <c r="G27" s="2">
        <v>0</v>
      </c>
      <c r="H27" s="3">
        <v>0</v>
      </c>
      <c r="I27" s="1">
        <v>0</v>
      </c>
      <c r="J27" s="2">
        <v>0</v>
      </c>
      <c r="K27" s="3">
        <v>0</v>
      </c>
      <c r="L27" s="4">
        <v>1</v>
      </c>
      <c r="M27" s="2">
        <v>3</v>
      </c>
      <c r="N27" s="5">
        <v>6885</v>
      </c>
      <c r="O27" s="1">
        <v>1</v>
      </c>
      <c r="P27" s="2">
        <v>2</v>
      </c>
      <c r="Q27" s="3">
        <v>2936</v>
      </c>
      <c r="R27" s="4">
        <v>0</v>
      </c>
      <c r="S27" s="2">
        <v>0</v>
      </c>
      <c r="T27" s="5">
        <v>0</v>
      </c>
      <c r="U27" s="1">
        <v>1</v>
      </c>
      <c r="V27" s="2">
        <v>2</v>
      </c>
      <c r="W27" s="3">
        <v>2440</v>
      </c>
      <c r="X27" s="1">
        <v>0</v>
      </c>
      <c r="Y27" s="2">
        <v>0</v>
      </c>
      <c r="Z27" s="3">
        <v>0</v>
      </c>
      <c r="AA27" s="4">
        <v>0</v>
      </c>
      <c r="AB27" s="2">
        <v>0</v>
      </c>
      <c r="AC27" s="3">
        <v>0</v>
      </c>
      <c r="AD27" s="1">
        <f t="shared" si="1"/>
        <v>2</v>
      </c>
      <c r="AE27" s="2">
        <f t="shared" si="0"/>
        <v>5</v>
      </c>
      <c r="AF27" s="3">
        <f t="shared" si="2"/>
        <v>12261</v>
      </c>
    </row>
    <row r="28" spans="1:32" ht="39.950000000000003" customHeight="1" x14ac:dyDescent="0.15">
      <c r="A28" s="32">
        <v>41935</v>
      </c>
      <c r="B28" s="9" t="s">
        <v>19</v>
      </c>
      <c r="C28" s="1">
        <v>2</v>
      </c>
      <c r="D28" s="2">
        <v>3</v>
      </c>
      <c r="E28" s="3">
        <v>6824</v>
      </c>
      <c r="F28" s="1">
        <v>1</v>
      </c>
      <c r="G28" s="2">
        <v>3</v>
      </c>
      <c r="H28" s="3">
        <v>4414</v>
      </c>
      <c r="I28" s="1">
        <v>0</v>
      </c>
      <c r="J28" s="2">
        <v>0</v>
      </c>
      <c r="K28" s="3">
        <v>0</v>
      </c>
      <c r="L28" s="4">
        <v>0</v>
      </c>
      <c r="M28" s="2">
        <v>0</v>
      </c>
      <c r="N28" s="5">
        <v>0</v>
      </c>
      <c r="O28" s="1">
        <v>2</v>
      </c>
      <c r="P28" s="2">
        <v>12</v>
      </c>
      <c r="Q28" s="3">
        <v>42055</v>
      </c>
      <c r="R28" s="4">
        <v>0</v>
      </c>
      <c r="S28" s="2">
        <v>0</v>
      </c>
      <c r="T28" s="5">
        <v>0</v>
      </c>
      <c r="U28" s="1">
        <v>0</v>
      </c>
      <c r="V28" s="2">
        <v>0</v>
      </c>
      <c r="W28" s="3">
        <v>0</v>
      </c>
      <c r="X28" s="1">
        <v>1</v>
      </c>
      <c r="Y28" s="2">
        <v>2</v>
      </c>
      <c r="Z28" s="3">
        <v>3813</v>
      </c>
      <c r="AA28" s="4">
        <v>0</v>
      </c>
      <c r="AB28" s="2">
        <v>0</v>
      </c>
      <c r="AC28" s="3">
        <v>0</v>
      </c>
      <c r="AD28" s="1">
        <f t="shared" si="1"/>
        <v>3</v>
      </c>
      <c r="AE28" s="2">
        <f t="shared" si="0"/>
        <v>6</v>
      </c>
      <c r="AF28" s="3">
        <f t="shared" si="2"/>
        <v>57106</v>
      </c>
    </row>
    <row r="29" spans="1:32" ht="39.950000000000003" customHeight="1" x14ac:dyDescent="0.15">
      <c r="A29" s="32">
        <v>41936</v>
      </c>
      <c r="B29" s="9" t="s">
        <v>20</v>
      </c>
      <c r="C29" s="1">
        <v>1</v>
      </c>
      <c r="D29" s="2">
        <v>3</v>
      </c>
      <c r="E29" s="3">
        <v>4449</v>
      </c>
      <c r="F29" s="1">
        <v>1</v>
      </c>
      <c r="G29" s="2">
        <v>2</v>
      </c>
      <c r="H29" s="3">
        <v>8583</v>
      </c>
      <c r="I29" s="1">
        <v>0</v>
      </c>
      <c r="J29" s="2">
        <v>0</v>
      </c>
      <c r="K29" s="3">
        <v>0</v>
      </c>
      <c r="L29" s="4">
        <v>1</v>
      </c>
      <c r="M29" s="2">
        <v>5</v>
      </c>
      <c r="N29" s="5">
        <v>24424</v>
      </c>
      <c r="O29" s="1">
        <v>1</v>
      </c>
      <c r="P29" s="2">
        <v>2</v>
      </c>
      <c r="Q29" s="3">
        <v>2352</v>
      </c>
      <c r="R29" s="4">
        <v>2</v>
      </c>
      <c r="S29" s="2">
        <v>7</v>
      </c>
      <c r="T29" s="5">
        <v>21277</v>
      </c>
      <c r="U29" s="1">
        <v>0</v>
      </c>
      <c r="V29" s="2">
        <v>0</v>
      </c>
      <c r="W29" s="3">
        <v>0</v>
      </c>
      <c r="X29" s="1">
        <v>1</v>
      </c>
      <c r="Y29" s="2">
        <v>2</v>
      </c>
      <c r="Z29" s="3">
        <v>7466</v>
      </c>
      <c r="AA29" s="4">
        <v>0</v>
      </c>
      <c r="AB29" s="2">
        <v>0</v>
      </c>
      <c r="AC29" s="3">
        <v>0</v>
      </c>
      <c r="AD29" s="1">
        <f t="shared" si="1"/>
        <v>5</v>
      </c>
      <c r="AE29" s="2">
        <f t="shared" si="0"/>
        <v>17</v>
      </c>
      <c r="AF29" s="3">
        <f t="shared" si="2"/>
        <v>68551</v>
      </c>
    </row>
    <row r="30" spans="1:32" ht="39.950000000000003" customHeight="1" x14ac:dyDescent="0.15">
      <c r="A30" s="32">
        <v>41937</v>
      </c>
      <c r="B30" s="9" t="s">
        <v>21</v>
      </c>
      <c r="C30" s="1">
        <v>3</v>
      </c>
      <c r="D30" s="2">
        <v>11</v>
      </c>
      <c r="E30" s="3">
        <v>30180</v>
      </c>
      <c r="F30" s="1">
        <v>2</v>
      </c>
      <c r="G30" s="2">
        <v>15</v>
      </c>
      <c r="H30" s="3">
        <v>22498</v>
      </c>
      <c r="I30" s="1">
        <v>0</v>
      </c>
      <c r="J30" s="2">
        <v>0</v>
      </c>
      <c r="K30" s="3">
        <v>0</v>
      </c>
      <c r="L30" s="4">
        <v>1</v>
      </c>
      <c r="M30" s="2">
        <v>3</v>
      </c>
      <c r="N30" s="5">
        <v>8278</v>
      </c>
      <c r="O30" s="1">
        <v>0</v>
      </c>
      <c r="P30" s="2">
        <v>0</v>
      </c>
      <c r="Q30" s="3">
        <v>0</v>
      </c>
      <c r="R30" s="4">
        <v>2</v>
      </c>
      <c r="S30" s="2">
        <v>11</v>
      </c>
      <c r="T30" s="5">
        <v>27131</v>
      </c>
      <c r="U30" s="1">
        <v>1</v>
      </c>
      <c r="V30" s="2">
        <v>6</v>
      </c>
      <c r="W30" s="3">
        <v>7157</v>
      </c>
      <c r="X30" s="1">
        <v>0</v>
      </c>
      <c r="Y30" s="2">
        <v>0</v>
      </c>
      <c r="Z30" s="3">
        <v>0</v>
      </c>
      <c r="AA30" s="4">
        <v>0</v>
      </c>
      <c r="AB30" s="2">
        <v>0</v>
      </c>
      <c r="AC30" s="3">
        <v>0</v>
      </c>
      <c r="AD30" s="1">
        <f t="shared" si="1"/>
        <v>9</v>
      </c>
      <c r="AE30" s="2">
        <f t="shared" si="0"/>
        <v>46</v>
      </c>
      <c r="AF30" s="3">
        <f t="shared" si="2"/>
        <v>95244</v>
      </c>
    </row>
    <row r="31" spans="1:32" ht="39.950000000000003" customHeight="1" x14ac:dyDescent="0.15">
      <c r="A31" s="32">
        <v>41938</v>
      </c>
      <c r="B31" s="9" t="s">
        <v>22</v>
      </c>
      <c r="C31" s="1">
        <v>2</v>
      </c>
      <c r="D31" s="2">
        <v>6</v>
      </c>
      <c r="E31" s="3">
        <v>20971</v>
      </c>
      <c r="F31" s="1">
        <v>1</v>
      </c>
      <c r="G31" s="2">
        <v>1</v>
      </c>
      <c r="H31" s="3">
        <v>1139</v>
      </c>
      <c r="I31" s="1">
        <v>0</v>
      </c>
      <c r="J31" s="2">
        <v>0</v>
      </c>
      <c r="K31" s="3">
        <v>0</v>
      </c>
      <c r="L31" s="4">
        <v>1</v>
      </c>
      <c r="M31" s="2">
        <v>2</v>
      </c>
      <c r="N31" s="5">
        <v>2717</v>
      </c>
      <c r="O31" s="1">
        <v>3</v>
      </c>
      <c r="P31" s="2">
        <v>9</v>
      </c>
      <c r="Q31" s="3">
        <v>15473</v>
      </c>
      <c r="R31" s="4">
        <v>1</v>
      </c>
      <c r="S31" s="2">
        <v>1</v>
      </c>
      <c r="T31" s="5">
        <v>647</v>
      </c>
      <c r="U31" s="1">
        <v>0</v>
      </c>
      <c r="V31" s="2">
        <v>0</v>
      </c>
      <c r="W31" s="3">
        <v>0</v>
      </c>
      <c r="X31" s="1">
        <v>0</v>
      </c>
      <c r="Y31" s="2">
        <v>0</v>
      </c>
      <c r="Z31" s="3">
        <v>0</v>
      </c>
      <c r="AA31" s="4">
        <v>0</v>
      </c>
      <c r="AB31" s="2">
        <v>0</v>
      </c>
      <c r="AC31" s="3">
        <v>0</v>
      </c>
      <c r="AD31" s="1">
        <f t="shared" si="1"/>
        <v>5</v>
      </c>
      <c r="AE31" s="2">
        <f t="shared" si="0"/>
        <v>10</v>
      </c>
      <c r="AF31" s="3">
        <f t="shared" si="2"/>
        <v>40947</v>
      </c>
    </row>
    <row r="32" spans="1:32" ht="39.950000000000003" customHeight="1" x14ac:dyDescent="0.15">
      <c r="A32" s="32">
        <v>41939</v>
      </c>
      <c r="B32" s="9" t="s">
        <v>23</v>
      </c>
      <c r="C32" s="1">
        <v>1</v>
      </c>
      <c r="D32" s="2">
        <v>5</v>
      </c>
      <c r="E32" s="3">
        <v>5450</v>
      </c>
      <c r="F32" s="1">
        <v>1</v>
      </c>
      <c r="G32" s="2">
        <v>1</v>
      </c>
      <c r="H32" s="3">
        <v>1139</v>
      </c>
      <c r="I32" s="1">
        <v>0</v>
      </c>
      <c r="J32" s="2">
        <v>0</v>
      </c>
      <c r="K32" s="3">
        <v>0</v>
      </c>
      <c r="L32" s="4">
        <v>1</v>
      </c>
      <c r="M32" s="2">
        <v>2</v>
      </c>
      <c r="N32" s="5">
        <v>3584</v>
      </c>
      <c r="O32" s="1">
        <v>0</v>
      </c>
      <c r="P32" s="2">
        <v>0</v>
      </c>
      <c r="Q32" s="3">
        <v>0</v>
      </c>
      <c r="R32" s="4">
        <v>0</v>
      </c>
      <c r="S32" s="2">
        <v>0</v>
      </c>
      <c r="T32" s="5">
        <v>0</v>
      </c>
      <c r="U32" s="1">
        <v>0</v>
      </c>
      <c r="V32" s="2">
        <v>0</v>
      </c>
      <c r="W32" s="3">
        <v>0</v>
      </c>
      <c r="X32" s="1">
        <v>0</v>
      </c>
      <c r="Y32" s="2">
        <v>0</v>
      </c>
      <c r="Z32" s="3">
        <v>0</v>
      </c>
      <c r="AA32" s="4">
        <v>0</v>
      </c>
      <c r="AB32" s="2">
        <v>0</v>
      </c>
      <c r="AC32" s="3">
        <v>0</v>
      </c>
      <c r="AD32" s="1">
        <f t="shared" si="1"/>
        <v>3</v>
      </c>
      <c r="AE32" s="2">
        <f t="shared" si="0"/>
        <v>8</v>
      </c>
      <c r="AF32" s="3">
        <f t="shared" si="2"/>
        <v>10173</v>
      </c>
    </row>
    <row r="33" spans="1:32" ht="39.950000000000003" customHeight="1" x14ac:dyDescent="0.15">
      <c r="A33" s="32">
        <v>41940</v>
      </c>
      <c r="B33" s="9" t="s">
        <v>24</v>
      </c>
      <c r="C33" s="1">
        <v>1</v>
      </c>
      <c r="D33" s="2">
        <v>6</v>
      </c>
      <c r="E33" s="3">
        <v>13875</v>
      </c>
      <c r="F33" s="1">
        <v>1</v>
      </c>
      <c r="G33" s="2">
        <v>2</v>
      </c>
      <c r="H33" s="3">
        <v>10250</v>
      </c>
      <c r="I33" s="1">
        <v>0</v>
      </c>
      <c r="J33" s="2">
        <v>0</v>
      </c>
      <c r="K33" s="3">
        <v>0</v>
      </c>
      <c r="L33" s="4">
        <v>0</v>
      </c>
      <c r="M33" s="2">
        <v>0</v>
      </c>
      <c r="N33" s="5">
        <v>0</v>
      </c>
      <c r="O33" s="1">
        <v>0</v>
      </c>
      <c r="P33" s="2">
        <v>0</v>
      </c>
      <c r="Q33" s="3">
        <v>0</v>
      </c>
      <c r="R33" s="4">
        <v>1</v>
      </c>
      <c r="S33" s="2">
        <v>3</v>
      </c>
      <c r="T33" s="5">
        <v>7710</v>
      </c>
      <c r="U33" s="1">
        <v>0</v>
      </c>
      <c r="V33" s="2">
        <v>0</v>
      </c>
      <c r="W33" s="3">
        <v>0</v>
      </c>
      <c r="X33" s="1">
        <v>1</v>
      </c>
      <c r="Y33" s="2">
        <v>2</v>
      </c>
      <c r="Z33" s="3">
        <v>5925</v>
      </c>
      <c r="AA33" s="4">
        <v>0</v>
      </c>
      <c r="AB33" s="2">
        <v>0</v>
      </c>
      <c r="AC33" s="3">
        <v>0</v>
      </c>
      <c r="AD33" s="1">
        <f t="shared" si="1"/>
        <v>3</v>
      </c>
      <c r="AE33" s="2">
        <f t="shared" si="0"/>
        <v>11</v>
      </c>
      <c r="AF33" s="3">
        <f t="shared" si="2"/>
        <v>37760</v>
      </c>
    </row>
    <row r="34" spans="1:32" ht="39.950000000000003" customHeight="1" x14ac:dyDescent="0.15">
      <c r="A34" s="32">
        <v>41941</v>
      </c>
      <c r="B34" s="9" t="s">
        <v>17</v>
      </c>
      <c r="C34" s="1">
        <v>2</v>
      </c>
      <c r="D34" s="2">
        <v>4</v>
      </c>
      <c r="E34" s="3">
        <v>5797</v>
      </c>
      <c r="F34" s="1">
        <v>0</v>
      </c>
      <c r="G34" s="2">
        <v>0</v>
      </c>
      <c r="H34" s="3">
        <v>0</v>
      </c>
      <c r="I34" s="1">
        <v>0</v>
      </c>
      <c r="J34" s="2">
        <v>0</v>
      </c>
      <c r="K34" s="3">
        <v>0</v>
      </c>
      <c r="L34" s="4">
        <v>2</v>
      </c>
      <c r="M34" s="2">
        <v>9</v>
      </c>
      <c r="N34" s="5">
        <v>30037</v>
      </c>
      <c r="O34" s="1">
        <v>0</v>
      </c>
      <c r="P34" s="2">
        <v>0</v>
      </c>
      <c r="Q34" s="3">
        <v>0</v>
      </c>
      <c r="R34" s="4">
        <v>0</v>
      </c>
      <c r="S34" s="2">
        <v>0</v>
      </c>
      <c r="T34" s="5">
        <v>0</v>
      </c>
      <c r="U34" s="1">
        <v>3</v>
      </c>
      <c r="V34" s="2">
        <v>9</v>
      </c>
      <c r="W34" s="3">
        <v>13850</v>
      </c>
      <c r="X34" s="1">
        <v>0</v>
      </c>
      <c r="Y34" s="2">
        <v>0</v>
      </c>
      <c r="Z34" s="3">
        <v>0</v>
      </c>
      <c r="AA34" s="4">
        <v>0</v>
      </c>
      <c r="AB34" s="2">
        <v>0</v>
      </c>
      <c r="AC34" s="3">
        <v>0</v>
      </c>
      <c r="AD34" s="1">
        <f t="shared" si="1"/>
        <v>7</v>
      </c>
      <c r="AE34" s="2">
        <f t="shared" si="0"/>
        <v>22</v>
      </c>
      <c r="AF34" s="3">
        <f t="shared" si="2"/>
        <v>49684</v>
      </c>
    </row>
    <row r="35" spans="1:32" ht="39.950000000000003" customHeight="1" x14ac:dyDescent="0.15">
      <c r="A35" s="32">
        <v>41942</v>
      </c>
      <c r="B35" s="9" t="s">
        <v>19</v>
      </c>
      <c r="C35" s="1">
        <v>0</v>
      </c>
      <c r="D35" s="2">
        <v>0</v>
      </c>
      <c r="E35" s="3">
        <v>0</v>
      </c>
      <c r="F35" s="1">
        <v>0</v>
      </c>
      <c r="G35" s="2">
        <v>0</v>
      </c>
      <c r="H35" s="3">
        <v>0</v>
      </c>
      <c r="I35" s="1">
        <v>2</v>
      </c>
      <c r="J35" s="2">
        <v>6</v>
      </c>
      <c r="K35" s="3">
        <v>10387</v>
      </c>
      <c r="L35" s="4">
        <v>2</v>
      </c>
      <c r="M35" s="2">
        <v>9</v>
      </c>
      <c r="N35" s="5">
        <v>38287</v>
      </c>
      <c r="O35" s="1">
        <v>0</v>
      </c>
      <c r="P35" s="2">
        <v>0</v>
      </c>
      <c r="Q35" s="3">
        <v>0</v>
      </c>
      <c r="R35" s="4">
        <v>2</v>
      </c>
      <c r="S35" s="2">
        <v>5</v>
      </c>
      <c r="T35" s="5">
        <v>8055</v>
      </c>
      <c r="U35" s="1">
        <v>0</v>
      </c>
      <c r="V35" s="2">
        <v>0</v>
      </c>
      <c r="W35" s="3">
        <v>0</v>
      </c>
      <c r="X35" s="1">
        <v>2</v>
      </c>
      <c r="Y35" s="2">
        <v>7</v>
      </c>
      <c r="Z35" s="3">
        <v>14585</v>
      </c>
      <c r="AA35" s="4">
        <v>0</v>
      </c>
      <c r="AB35" s="2">
        <v>0</v>
      </c>
      <c r="AC35" s="3">
        <v>0</v>
      </c>
      <c r="AD35" s="1">
        <f t="shared" si="1"/>
        <v>6</v>
      </c>
      <c r="AE35" s="2">
        <f t="shared" si="0"/>
        <v>20</v>
      </c>
      <c r="AF35" s="3">
        <f t="shared" si="2"/>
        <v>71314</v>
      </c>
    </row>
    <row r="36" spans="1:32" ht="39.950000000000003" customHeight="1" thickBot="1" x14ac:dyDescent="0.2">
      <c r="A36" s="33">
        <v>41943</v>
      </c>
      <c r="B36" s="9" t="s">
        <v>20</v>
      </c>
      <c r="C36" s="6"/>
      <c r="D36" s="7"/>
      <c r="E36" s="8"/>
      <c r="F36" s="6"/>
      <c r="G36" s="7"/>
      <c r="H36" s="8"/>
      <c r="I36" s="6"/>
      <c r="J36" s="7"/>
      <c r="K36" s="8"/>
      <c r="L36" s="21"/>
      <c r="M36" s="7"/>
      <c r="N36" s="22"/>
      <c r="O36" s="6"/>
      <c r="P36" s="7"/>
      <c r="Q36" s="8"/>
      <c r="R36" s="21"/>
      <c r="S36" s="7"/>
      <c r="T36" s="22"/>
      <c r="U36" s="6"/>
      <c r="V36" s="7"/>
      <c r="W36" s="8"/>
      <c r="X36" s="6"/>
      <c r="Y36" s="7"/>
      <c r="Z36" s="8"/>
      <c r="AA36" s="21"/>
      <c r="AB36" s="7"/>
      <c r="AC36" s="8"/>
      <c r="AD36" s="6">
        <f t="shared" si="1"/>
        <v>0</v>
      </c>
      <c r="AE36" s="7">
        <f t="shared" si="0"/>
        <v>0</v>
      </c>
      <c r="AF36" s="8">
        <f t="shared" si="2"/>
        <v>0</v>
      </c>
    </row>
    <row r="37" spans="1:32" ht="60" customHeight="1" thickBot="1" x14ac:dyDescent="0.2">
      <c r="A37" s="24" t="s">
        <v>13</v>
      </c>
      <c r="B37" s="25"/>
      <c r="C37" s="26">
        <v>83</v>
      </c>
      <c r="D37" s="27">
        <v>265</v>
      </c>
      <c r="E37" s="28">
        <v>620342</v>
      </c>
      <c r="F37" s="26">
        <v>134</v>
      </c>
      <c r="G37" s="27">
        <v>327</v>
      </c>
      <c r="H37" s="28">
        <v>697073</v>
      </c>
      <c r="I37" s="26">
        <v>16</v>
      </c>
      <c r="J37" s="27">
        <v>56</v>
      </c>
      <c r="K37" s="28">
        <v>136124</v>
      </c>
      <c r="L37" s="29">
        <v>18</v>
      </c>
      <c r="M37" s="27">
        <v>49</v>
      </c>
      <c r="N37" s="30">
        <v>148014</v>
      </c>
      <c r="O37" s="26">
        <v>30</v>
      </c>
      <c r="P37" s="27">
        <v>74</v>
      </c>
      <c r="Q37" s="28">
        <v>152758</v>
      </c>
      <c r="R37" s="29">
        <v>16</v>
      </c>
      <c r="S37" s="27">
        <v>64</v>
      </c>
      <c r="T37" s="30">
        <v>172316</v>
      </c>
      <c r="U37" s="26">
        <v>27</v>
      </c>
      <c r="V37" s="27">
        <v>76</v>
      </c>
      <c r="W37" s="28">
        <v>113895</v>
      </c>
      <c r="X37" s="26">
        <v>13</v>
      </c>
      <c r="Y37" s="27">
        <v>29</v>
      </c>
      <c r="Z37" s="28">
        <v>59794</v>
      </c>
      <c r="AA37" s="29">
        <v>12</v>
      </c>
      <c r="AB37" s="27">
        <v>48</v>
      </c>
      <c r="AC37" s="28">
        <v>80765</v>
      </c>
      <c r="AD37" s="26">
        <f>C37+F37+I37+L37+O37+R37+U37+X37+AA37</f>
        <v>349</v>
      </c>
      <c r="AE37" s="27">
        <f>D37+G37+J37+M37+P37+S37+V37+Y37+AB37</f>
        <v>988</v>
      </c>
      <c r="AF37" s="28">
        <f>E37+H37+K37+N37+Q37+T37+W37+Z37+AC37</f>
        <v>2181081</v>
      </c>
    </row>
    <row r="38" spans="1:32" ht="35.25" customHeight="1" x14ac:dyDescent="0.15">
      <c r="A38" t="s">
        <v>27</v>
      </c>
      <c r="E38" s="23">
        <f>E37/E74</f>
        <v>6.2072685064740138</v>
      </c>
      <c r="H38" s="23">
        <f>H37/H74</f>
        <v>17.725048948559515</v>
      </c>
      <c r="K38" s="23">
        <f>K37/K74</f>
        <v>8.5844737339976032</v>
      </c>
      <c r="N38" s="23">
        <f>N37/N74</f>
        <v>3.5106852304262235</v>
      </c>
      <c r="Q38" s="23">
        <f>Q37/Q74</f>
        <v>4.1826296478834672</v>
      </c>
      <c r="T38" s="23">
        <f>T37/T74</f>
        <v>25.596553773024361</v>
      </c>
      <c r="W38" s="23">
        <f>W37/W74</f>
        <v>1.9810237768076113</v>
      </c>
      <c r="Z38" s="23">
        <f>Z37/Z74</f>
        <v>1.2224811907098463</v>
      </c>
      <c r="AC38" s="23">
        <f>AC37/AC74</f>
        <v>3.4996533495103561</v>
      </c>
      <c r="AF38" s="23">
        <f>AF37/AF74</f>
        <v>5.8944948921679909</v>
      </c>
    </row>
    <row r="40" spans="1:32" ht="14.25" thickBot="1" x14ac:dyDescent="0.2"/>
    <row r="41" spans="1:32" ht="24.95" customHeight="1" x14ac:dyDescent="0.15">
      <c r="A41" s="47" t="s">
        <v>15</v>
      </c>
      <c r="B41" s="49" t="s">
        <v>16</v>
      </c>
      <c r="C41" s="45" t="s">
        <v>1</v>
      </c>
      <c r="D41" s="43"/>
      <c r="E41" s="44"/>
      <c r="F41" s="45" t="s">
        <v>5</v>
      </c>
      <c r="G41" s="43"/>
      <c r="H41" s="44"/>
      <c r="I41" s="45" t="s">
        <v>9</v>
      </c>
      <c r="J41" s="43"/>
      <c r="K41" s="44"/>
      <c r="L41" s="42" t="s">
        <v>10</v>
      </c>
      <c r="M41" s="43"/>
      <c r="N41" s="46"/>
      <c r="O41" s="45" t="s">
        <v>11</v>
      </c>
      <c r="P41" s="43"/>
      <c r="Q41" s="44"/>
      <c r="R41" s="42" t="s">
        <v>12</v>
      </c>
      <c r="S41" s="43"/>
      <c r="T41" s="46"/>
      <c r="U41" s="45" t="s">
        <v>6</v>
      </c>
      <c r="V41" s="43"/>
      <c r="W41" s="44"/>
      <c r="X41" s="45" t="s">
        <v>7</v>
      </c>
      <c r="Y41" s="43"/>
      <c r="Z41" s="44"/>
      <c r="AA41" s="42" t="s">
        <v>8</v>
      </c>
      <c r="AB41" s="43"/>
      <c r="AC41" s="44"/>
      <c r="AD41" s="45" t="s">
        <v>14</v>
      </c>
      <c r="AE41" s="43"/>
      <c r="AF41" s="44"/>
    </row>
    <row r="42" spans="1:32" ht="24.95" customHeight="1" thickBot="1" x14ac:dyDescent="0.2">
      <c r="A42" s="48"/>
      <c r="B42" s="50"/>
      <c r="C42" s="16" t="s">
        <v>25</v>
      </c>
      <c r="D42" s="17" t="s">
        <v>26</v>
      </c>
      <c r="E42" s="18" t="s">
        <v>13</v>
      </c>
      <c r="F42" s="16" t="s">
        <v>25</v>
      </c>
      <c r="G42" s="17" t="s">
        <v>26</v>
      </c>
      <c r="H42" s="18" t="s">
        <v>13</v>
      </c>
      <c r="I42" s="16" t="s">
        <v>25</v>
      </c>
      <c r="J42" s="17" t="s">
        <v>26</v>
      </c>
      <c r="K42" s="18" t="s">
        <v>13</v>
      </c>
      <c r="L42" s="16" t="s">
        <v>25</v>
      </c>
      <c r="M42" s="17" t="s">
        <v>26</v>
      </c>
      <c r="N42" s="18" t="s">
        <v>13</v>
      </c>
      <c r="O42" s="16" t="s">
        <v>25</v>
      </c>
      <c r="P42" s="17" t="s">
        <v>26</v>
      </c>
      <c r="Q42" s="18" t="s">
        <v>13</v>
      </c>
      <c r="R42" s="16" t="s">
        <v>25</v>
      </c>
      <c r="S42" s="17" t="s">
        <v>26</v>
      </c>
      <c r="T42" s="18" t="s">
        <v>13</v>
      </c>
      <c r="U42" s="16" t="s">
        <v>25</v>
      </c>
      <c r="V42" s="17" t="s">
        <v>26</v>
      </c>
      <c r="W42" s="18" t="s">
        <v>13</v>
      </c>
      <c r="X42" s="16" t="s">
        <v>25</v>
      </c>
      <c r="Y42" s="17" t="s">
        <v>26</v>
      </c>
      <c r="Z42" s="18" t="s">
        <v>13</v>
      </c>
      <c r="AA42" s="16" t="s">
        <v>25</v>
      </c>
      <c r="AB42" s="17" t="s">
        <v>26</v>
      </c>
      <c r="AC42" s="18" t="s">
        <v>13</v>
      </c>
      <c r="AD42" s="16" t="s">
        <v>25</v>
      </c>
      <c r="AE42" s="17" t="s">
        <v>26</v>
      </c>
      <c r="AF42" s="18" t="s">
        <v>13</v>
      </c>
    </row>
    <row r="43" spans="1:32" ht="39.950000000000003" customHeight="1" x14ac:dyDescent="0.15">
      <c r="A43" s="31">
        <v>41913</v>
      </c>
      <c r="B43" s="10" t="s">
        <v>18</v>
      </c>
      <c r="C43" s="11">
        <v>1103</v>
      </c>
      <c r="D43" s="12">
        <v>685</v>
      </c>
      <c r="E43" s="13">
        <f>C43+D43</f>
        <v>1788</v>
      </c>
      <c r="F43" s="11">
        <v>1031</v>
      </c>
      <c r="G43" s="12">
        <v>269</v>
      </c>
      <c r="H43" s="13">
        <f>F43+G43</f>
        <v>1300</v>
      </c>
      <c r="I43" s="11">
        <v>541</v>
      </c>
      <c r="J43" s="12">
        <v>224</v>
      </c>
      <c r="K43" s="13">
        <f>I43+J43</f>
        <v>765</v>
      </c>
      <c r="L43" s="14">
        <v>930</v>
      </c>
      <c r="M43" s="12">
        <v>429</v>
      </c>
      <c r="N43" s="15">
        <f>L43+M43</f>
        <v>1359</v>
      </c>
      <c r="O43" s="11">
        <v>1038</v>
      </c>
      <c r="P43" s="12">
        <v>390</v>
      </c>
      <c r="Q43" s="13">
        <f>O43+P43</f>
        <v>1428</v>
      </c>
      <c r="R43" s="14">
        <v>152</v>
      </c>
      <c r="S43" s="12">
        <v>1</v>
      </c>
      <c r="T43" s="15">
        <f>R43+S43</f>
        <v>153</v>
      </c>
      <c r="U43" s="11">
        <v>674</v>
      </c>
      <c r="V43" s="12">
        <v>137</v>
      </c>
      <c r="W43" s="13">
        <f>U43+V43</f>
        <v>811</v>
      </c>
      <c r="X43" s="11">
        <v>1073</v>
      </c>
      <c r="Y43" s="12">
        <v>366</v>
      </c>
      <c r="Z43" s="13">
        <f>X43+Y43</f>
        <v>1439</v>
      </c>
      <c r="AA43" s="14">
        <v>771</v>
      </c>
      <c r="AB43" s="12">
        <v>14</v>
      </c>
      <c r="AC43" s="13">
        <f>AA43+AB43</f>
        <v>785</v>
      </c>
      <c r="AD43" s="11">
        <f>C43+F43+I43+L43+R43+U43+AA43</f>
        <v>5202</v>
      </c>
      <c r="AE43" s="12">
        <f t="shared" ref="AE43:AE73" si="3">D43+G43+J43+M43+S43+V43+AB43</f>
        <v>1759</v>
      </c>
      <c r="AF43" s="13">
        <f>E43+H43+K43+N43+Q43+T43+W43+Z43+AC43</f>
        <v>9828</v>
      </c>
    </row>
    <row r="44" spans="1:32" ht="39.950000000000003" customHeight="1" x14ac:dyDescent="0.15">
      <c r="A44" s="32">
        <v>41914</v>
      </c>
      <c r="B44" s="9" t="s">
        <v>19</v>
      </c>
      <c r="C44" s="1">
        <v>1046</v>
      </c>
      <c r="D44" s="2">
        <v>1033</v>
      </c>
      <c r="E44" s="3">
        <f>C44+D44</f>
        <v>2079</v>
      </c>
      <c r="F44" s="1">
        <v>1179</v>
      </c>
      <c r="G44" s="2">
        <v>869</v>
      </c>
      <c r="H44" s="3">
        <f>F44+G44</f>
        <v>2048</v>
      </c>
      <c r="I44" s="1">
        <v>722</v>
      </c>
      <c r="J44" s="2">
        <v>352</v>
      </c>
      <c r="K44" s="3">
        <f>I44+J44</f>
        <v>1074</v>
      </c>
      <c r="L44" s="4">
        <v>1103</v>
      </c>
      <c r="M44" s="2">
        <v>255</v>
      </c>
      <c r="N44" s="5">
        <f>L44+M44</f>
        <v>1358</v>
      </c>
      <c r="O44" s="1">
        <v>738</v>
      </c>
      <c r="P44" s="2">
        <v>355</v>
      </c>
      <c r="Q44" s="3">
        <f>O44+P44</f>
        <v>1093</v>
      </c>
      <c r="R44" s="4">
        <v>184</v>
      </c>
      <c r="S44" s="2">
        <v>145</v>
      </c>
      <c r="T44" s="5">
        <f>R44+S44</f>
        <v>329</v>
      </c>
      <c r="U44" s="1">
        <v>1041</v>
      </c>
      <c r="V44" s="2">
        <v>469</v>
      </c>
      <c r="W44" s="3">
        <f>U44+V44</f>
        <v>1510</v>
      </c>
      <c r="X44" s="1">
        <v>1058</v>
      </c>
      <c r="Y44" s="2">
        <v>576</v>
      </c>
      <c r="Z44" s="3">
        <f>X44+Y44</f>
        <v>1634</v>
      </c>
      <c r="AA44" s="4">
        <v>788</v>
      </c>
      <c r="AB44" s="2">
        <v>87</v>
      </c>
      <c r="AC44" s="3">
        <f>AA44+AB44</f>
        <v>875</v>
      </c>
      <c r="AD44" s="1">
        <f t="shared" ref="AD44:AD73" si="4">C44+F44+I44+L44+R44+U44+AA44</f>
        <v>6063</v>
      </c>
      <c r="AE44" s="2">
        <f t="shared" si="3"/>
        <v>3210</v>
      </c>
      <c r="AF44" s="3">
        <f>E44+H44+K44+N44+Q44+T44+W44+Z44+AC44</f>
        <v>12000</v>
      </c>
    </row>
    <row r="45" spans="1:32" ht="39.950000000000003" customHeight="1" x14ac:dyDescent="0.15">
      <c r="A45" s="32">
        <v>41915</v>
      </c>
      <c r="B45" s="9" t="s">
        <v>20</v>
      </c>
      <c r="C45" s="1">
        <v>1471</v>
      </c>
      <c r="D45" s="2">
        <v>1049</v>
      </c>
      <c r="E45" s="3">
        <f t="shared" ref="E45:E73" si="5">C45+D45</f>
        <v>2520</v>
      </c>
      <c r="F45" s="1">
        <v>780</v>
      </c>
      <c r="G45" s="2">
        <v>470</v>
      </c>
      <c r="H45" s="3">
        <f t="shared" ref="H45:H73" si="6">F45+G45</f>
        <v>1250</v>
      </c>
      <c r="I45" s="1">
        <v>545</v>
      </c>
      <c r="J45" s="2">
        <v>280</v>
      </c>
      <c r="K45" s="3">
        <f t="shared" ref="K45:K73" si="7">I45+J45</f>
        <v>825</v>
      </c>
      <c r="L45" s="4">
        <v>1486</v>
      </c>
      <c r="M45" s="2">
        <v>594</v>
      </c>
      <c r="N45" s="5">
        <f t="shared" ref="N45:N73" si="8">L45+M45</f>
        <v>2080</v>
      </c>
      <c r="O45" s="1">
        <v>1372</v>
      </c>
      <c r="P45" s="2">
        <v>681</v>
      </c>
      <c r="Q45" s="3">
        <f t="shared" ref="Q45:Q73" si="9">O45+P45</f>
        <v>2053</v>
      </c>
      <c r="R45" s="4">
        <v>0</v>
      </c>
      <c r="S45" s="2">
        <v>54</v>
      </c>
      <c r="T45" s="5">
        <f t="shared" ref="T45:T73" si="10">R45+S45</f>
        <v>54</v>
      </c>
      <c r="U45" s="1">
        <v>484</v>
      </c>
      <c r="V45" s="2">
        <v>303</v>
      </c>
      <c r="W45" s="3">
        <f t="shared" ref="W45:W73" si="11">U45+V45</f>
        <v>787</v>
      </c>
      <c r="X45" s="1">
        <v>1863</v>
      </c>
      <c r="Y45" s="2">
        <v>313</v>
      </c>
      <c r="Z45" s="3">
        <f t="shared" ref="Z45:Z73" si="12">X45+Y45</f>
        <v>2176</v>
      </c>
      <c r="AA45" s="4">
        <v>128</v>
      </c>
      <c r="AB45" s="2">
        <v>247</v>
      </c>
      <c r="AC45" s="3">
        <f t="shared" ref="AC45:AC73" si="13">AA45+AB45</f>
        <v>375</v>
      </c>
      <c r="AD45" s="1">
        <f t="shared" si="4"/>
        <v>4894</v>
      </c>
      <c r="AE45" s="2">
        <f t="shared" si="3"/>
        <v>2997</v>
      </c>
      <c r="AF45" s="3">
        <f t="shared" ref="AF45:AF73" si="14">E45+H45+K45+N45+Q45+T45+W45+Z45+AC45</f>
        <v>12120</v>
      </c>
    </row>
    <row r="46" spans="1:32" ht="39.950000000000003" customHeight="1" x14ac:dyDescent="0.15">
      <c r="A46" s="32">
        <v>41916</v>
      </c>
      <c r="B46" s="9" t="s">
        <v>21</v>
      </c>
      <c r="C46" s="1">
        <v>2299</v>
      </c>
      <c r="D46" s="2">
        <v>594</v>
      </c>
      <c r="E46" s="3">
        <f t="shared" si="5"/>
        <v>2893</v>
      </c>
      <c r="F46" s="1">
        <v>1045</v>
      </c>
      <c r="G46" s="2">
        <v>511</v>
      </c>
      <c r="H46" s="3">
        <f t="shared" si="6"/>
        <v>1556</v>
      </c>
      <c r="I46" s="1">
        <v>541</v>
      </c>
      <c r="J46" s="2">
        <v>47</v>
      </c>
      <c r="K46" s="3">
        <f t="shared" si="7"/>
        <v>588</v>
      </c>
      <c r="L46" s="4">
        <v>830</v>
      </c>
      <c r="M46" s="2">
        <v>1018</v>
      </c>
      <c r="N46" s="5">
        <f t="shared" si="8"/>
        <v>1848</v>
      </c>
      <c r="O46" s="1">
        <v>1775</v>
      </c>
      <c r="P46" s="2">
        <v>294</v>
      </c>
      <c r="Q46" s="3">
        <f t="shared" si="9"/>
        <v>2069</v>
      </c>
      <c r="R46" s="4">
        <v>56</v>
      </c>
      <c r="S46" s="2">
        <v>167</v>
      </c>
      <c r="T46" s="5">
        <f t="shared" si="10"/>
        <v>223</v>
      </c>
      <c r="U46" s="1">
        <v>1954</v>
      </c>
      <c r="V46" s="2">
        <v>669</v>
      </c>
      <c r="W46" s="3">
        <f t="shared" si="11"/>
        <v>2623</v>
      </c>
      <c r="X46" s="1">
        <v>1930</v>
      </c>
      <c r="Y46" s="2">
        <v>243</v>
      </c>
      <c r="Z46" s="3">
        <f t="shared" si="12"/>
        <v>2173</v>
      </c>
      <c r="AA46" s="4">
        <v>499</v>
      </c>
      <c r="AB46" s="2">
        <v>70</v>
      </c>
      <c r="AC46" s="3">
        <f t="shared" si="13"/>
        <v>569</v>
      </c>
      <c r="AD46" s="1">
        <f t="shared" si="4"/>
        <v>7224</v>
      </c>
      <c r="AE46" s="2">
        <f t="shared" si="3"/>
        <v>3076</v>
      </c>
      <c r="AF46" s="3">
        <f t="shared" si="14"/>
        <v>14542</v>
      </c>
    </row>
    <row r="47" spans="1:32" ht="39.950000000000003" customHeight="1" x14ac:dyDescent="0.15">
      <c r="A47" s="32">
        <v>41917</v>
      </c>
      <c r="B47" s="9" t="s">
        <v>22</v>
      </c>
      <c r="C47" s="1">
        <v>1532</v>
      </c>
      <c r="D47" s="2">
        <v>831</v>
      </c>
      <c r="E47" s="3">
        <f t="shared" si="5"/>
        <v>2363</v>
      </c>
      <c r="F47" s="1">
        <v>912</v>
      </c>
      <c r="G47" s="2">
        <v>22</v>
      </c>
      <c r="H47" s="3">
        <f t="shared" si="6"/>
        <v>934</v>
      </c>
      <c r="I47" s="1">
        <v>289</v>
      </c>
      <c r="J47" s="2">
        <v>131</v>
      </c>
      <c r="K47" s="3">
        <f t="shared" si="7"/>
        <v>420</v>
      </c>
      <c r="L47" s="4">
        <v>1590</v>
      </c>
      <c r="M47" s="2">
        <v>347</v>
      </c>
      <c r="N47" s="5">
        <f t="shared" si="8"/>
        <v>1937</v>
      </c>
      <c r="O47" s="1">
        <v>799</v>
      </c>
      <c r="P47" s="2">
        <v>71</v>
      </c>
      <c r="Q47" s="3">
        <f t="shared" si="9"/>
        <v>870</v>
      </c>
      <c r="R47" s="4">
        <v>0</v>
      </c>
      <c r="S47" s="2">
        <v>158</v>
      </c>
      <c r="T47" s="5">
        <f t="shared" si="10"/>
        <v>158</v>
      </c>
      <c r="U47" s="1">
        <v>882</v>
      </c>
      <c r="V47" s="2">
        <v>529</v>
      </c>
      <c r="W47" s="3">
        <f t="shared" si="11"/>
        <v>1411</v>
      </c>
      <c r="X47" s="1">
        <v>1987</v>
      </c>
      <c r="Y47" s="2">
        <v>201</v>
      </c>
      <c r="Z47" s="3">
        <f t="shared" si="12"/>
        <v>2188</v>
      </c>
      <c r="AA47" s="4">
        <v>196</v>
      </c>
      <c r="AB47" s="2">
        <v>44</v>
      </c>
      <c r="AC47" s="3">
        <f t="shared" si="13"/>
        <v>240</v>
      </c>
      <c r="AD47" s="1">
        <f t="shared" si="4"/>
        <v>5401</v>
      </c>
      <c r="AE47" s="2">
        <f t="shared" si="3"/>
        <v>2062</v>
      </c>
      <c r="AF47" s="3">
        <f t="shared" si="14"/>
        <v>10521</v>
      </c>
    </row>
    <row r="48" spans="1:32" ht="39.950000000000003" customHeight="1" x14ac:dyDescent="0.15">
      <c r="A48" s="32">
        <v>41918</v>
      </c>
      <c r="B48" s="9" t="s">
        <v>23</v>
      </c>
      <c r="C48" s="1">
        <v>2310</v>
      </c>
      <c r="D48" s="2">
        <v>476</v>
      </c>
      <c r="E48" s="3">
        <f t="shared" si="5"/>
        <v>2786</v>
      </c>
      <c r="F48" s="1">
        <v>978</v>
      </c>
      <c r="G48" s="2">
        <v>33</v>
      </c>
      <c r="H48" s="3">
        <f t="shared" si="6"/>
        <v>1011</v>
      </c>
      <c r="I48" s="1">
        <v>697</v>
      </c>
      <c r="J48" s="2">
        <v>176</v>
      </c>
      <c r="K48" s="3">
        <f t="shared" si="7"/>
        <v>873</v>
      </c>
      <c r="L48" s="4">
        <v>1113</v>
      </c>
      <c r="M48" s="2">
        <v>712</v>
      </c>
      <c r="N48" s="5">
        <f t="shared" si="8"/>
        <v>1825</v>
      </c>
      <c r="O48" s="1">
        <v>1211</v>
      </c>
      <c r="P48" s="2">
        <v>572</v>
      </c>
      <c r="Q48" s="3">
        <f t="shared" si="9"/>
        <v>1783</v>
      </c>
      <c r="R48" s="4">
        <v>0</v>
      </c>
      <c r="S48" s="2">
        <v>275</v>
      </c>
      <c r="T48" s="5">
        <f t="shared" si="10"/>
        <v>275</v>
      </c>
      <c r="U48" s="1">
        <v>441</v>
      </c>
      <c r="V48" s="2">
        <v>214</v>
      </c>
      <c r="W48" s="3">
        <f t="shared" si="11"/>
        <v>655</v>
      </c>
      <c r="X48" s="1">
        <v>1507</v>
      </c>
      <c r="Y48" s="2">
        <v>58</v>
      </c>
      <c r="Z48" s="3">
        <f t="shared" si="12"/>
        <v>1565</v>
      </c>
      <c r="AA48" s="4">
        <v>537</v>
      </c>
      <c r="AB48" s="2">
        <v>60</v>
      </c>
      <c r="AC48" s="3">
        <f t="shared" si="13"/>
        <v>597</v>
      </c>
      <c r="AD48" s="1">
        <f t="shared" si="4"/>
        <v>6076</v>
      </c>
      <c r="AE48" s="2">
        <f t="shared" si="3"/>
        <v>1946</v>
      </c>
      <c r="AF48" s="3">
        <f t="shared" si="14"/>
        <v>11370</v>
      </c>
    </row>
    <row r="49" spans="1:32" ht="39.950000000000003" customHeight="1" x14ac:dyDescent="0.15">
      <c r="A49" s="32">
        <v>41919</v>
      </c>
      <c r="B49" s="9" t="s">
        <v>24</v>
      </c>
      <c r="C49" s="1">
        <v>713</v>
      </c>
      <c r="D49" s="2">
        <v>576</v>
      </c>
      <c r="E49" s="3">
        <f t="shared" si="5"/>
        <v>1289</v>
      </c>
      <c r="F49" s="1">
        <v>1393</v>
      </c>
      <c r="G49" s="2">
        <v>183</v>
      </c>
      <c r="H49" s="3">
        <f t="shared" si="6"/>
        <v>1576</v>
      </c>
      <c r="I49" s="1">
        <v>902</v>
      </c>
      <c r="J49" s="2">
        <v>26</v>
      </c>
      <c r="K49" s="3">
        <f t="shared" si="7"/>
        <v>928</v>
      </c>
      <c r="L49" s="4">
        <v>1253</v>
      </c>
      <c r="M49" s="2">
        <v>403</v>
      </c>
      <c r="N49" s="5">
        <f t="shared" si="8"/>
        <v>1656</v>
      </c>
      <c r="O49" s="1">
        <v>456</v>
      </c>
      <c r="P49" s="2">
        <v>146</v>
      </c>
      <c r="Q49" s="3">
        <f t="shared" si="9"/>
        <v>602</v>
      </c>
      <c r="R49" s="4">
        <v>45</v>
      </c>
      <c r="S49" s="2">
        <v>0</v>
      </c>
      <c r="T49" s="5">
        <f t="shared" si="10"/>
        <v>45</v>
      </c>
      <c r="U49" s="1">
        <v>1034</v>
      </c>
      <c r="V49" s="2">
        <v>522</v>
      </c>
      <c r="W49" s="3">
        <f t="shared" si="11"/>
        <v>1556</v>
      </c>
      <c r="X49" s="1">
        <v>1085</v>
      </c>
      <c r="Y49" s="2">
        <v>201</v>
      </c>
      <c r="Z49" s="3">
        <f t="shared" si="12"/>
        <v>1286</v>
      </c>
      <c r="AA49" s="4">
        <v>743</v>
      </c>
      <c r="AB49" s="2">
        <v>5</v>
      </c>
      <c r="AC49" s="3">
        <f t="shared" si="13"/>
        <v>748</v>
      </c>
      <c r="AD49" s="1">
        <f t="shared" si="4"/>
        <v>6083</v>
      </c>
      <c r="AE49" s="2">
        <f t="shared" si="3"/>
        <v>1715</v>
      </c>
      <c r="AF49" s="3">
        <f t="shared" si="14"/>
        <v>9686</v>
      </c>
    </row>
    <row r="50" spans="1:32" ht="39.950000000000003" customHeight="1" x14ac:dyDescent="0.15">
      <c r="A50" s="32">
        <v>41920</v>
      </c>
      <c r="B50" s="9" t="s">
        <v>17</v>
      </c>
      <c r="C50" s="1">
        <v>1540</v>
      </c>
      <c r="D50" s="2">
        <v>905</v>
      </c>
      <c r="E50" s="3">
        <f t="shared" si="5"/>
        <v>2445</v>
      </c>
      <c r="F50" s="1">
        <v>453</v>
      </c>
      <c r="G50" s="2">
        <v>159</v>
      </c>
      <c r="H50" s="3">
        <f t="shared" si="6"/>
        <v>612</v>
      </c>
      <c r="I50" s="1">
        <v>210</v>
      </c>
      <c r="J50" s="2">
        <v>386</v>
      </c>
      <c r="K50" s="3">
        <f t="shared" si="7"/>
        <v>596</v>
      </c>
      <c r="L50" s="4">
        <v>643</v>
      </c>
      <c r="M50" s="2">
        <v>314</v>
      </c>
      <c r="N50" s="5">
        <f t="shared" si="8"/>
        <v>957</v>
      </c>
      <c r="O50" s="1">
        <v>1149</v>
      </c>
      <c r="P50" s="2">
        <v>117</v>
      </c>
      <c r="Q50" s="3">
        <f t="shared" si="9"/>
        <v>1266</v>
      </c>
      <c r="R50" s="4">
        <v>171</v>
      </c>
      <c r="S50" s="2">
        <v>105</v>
      </c>
      <c r="T50" s="5">
        <f t="shared" si="10"/>
        <v>276</v>
      </c>
      <c r="U50" s="1">
        <v>593</v>
      </c>
      <c r="V50" s="2">
        <v>187</v>
      </c>
      <c r="W50" s="3">
        <f t="shared" si="11"/>
        <v>780</v>
      </c>
      <c r="X50" s="1">
        <v>1135</v>
      </c>
      <c r="Y50" s="2">
        <v>259</v>
      </c>
      <c r="Z50" s="3">
        <f t="shared" si="12"/>
        <v>1394</v>
      </c>
      <c r="AA50" s="4">
        <v>412</v>
      </c>
      <c r="AB50" s="2">
        <v>138</v>
      </c>
      <c r="AC50" s="3">
        <f t="shared" si="13"/>
        <v>550</v>
      </c>
      <c r="AD50" s="1">
        <f t="shared" si="4"/>
        <v>4022</v>
      </c>
      <c r="AE50" s="2">
        <f t="shared" si="3"/>
        <v>2194</v>
      </c>
      <c r="AF50" s="3">
        <f t="shared" si="14"/>
        <v>8876</v>
      </c>
    </row>
    <row r="51" spans="1:32" ht="39.950000000000003" customHeight="1" x14ac:dyDescent="0.15">
      <c r="A51" s="32">
        <v>41921</v>
      </c>
      <c r="B51" s="9" t="s">
        <v>19</v>
      </c>
      <c r="C51" s="1">
        <v>460</v>
      </c>
      <c r="D51" s="2">
        <v>752</v>
      </c>
      <c r="E51" s="3">
        <f t="shared" si="5"/>
        <v>1212</v>
      </c>
      <c r="F51" s="1">
        <v>970</v>
      </c>
      <c r="G51" s="2">
        <v>85</v>
      </c>
      <c r="H51" s="3">
        <f t="shared" si="6"/>
        <v>1055</v>
      </c>
      <c r="I51" s="1">
        <v>478</v>
      </c>
      <c r="J51" s="2">
        <v>79</v>
      </c>
      <c r="K51" s="3">
        <f t="shared" si="7"/>
        <v>557</v>
      </c>
      <c r="L51" s="4">
        <v>842</v>
      </c>
      <c r="M51" s="2">
        <v>80</v>
      </c>
      <c r="N51" s="5">
        <f t="shared" si="8"/>
        <v>922</v>
      </c>
      <c r="O51" s="1">
        <v>566</v>
      </c>
      <c r="P51" s="2">
        <v>34</v>
      </c>
      <c r="Q51" s="3">
        <f t="shared" si="9"/>
        <v>600</v>
      </c>
      <c r="R51" s="4">
        <v>153</v>
      </c>
      <c r="S51" s="2">
        <v>117</v>
      </c>
      <c r="T51" s="5">
        <f t="shared" si="10"/>
        <v>270</v>
      </c>
      <c r="U51" s="1">
        <v>1584</v>
      </c>
      <c r="V51" s="2">
        <v>238</v>
      </c>
      <c r="W51" s="3">
        <f t="shared" si="11"/>
        <v>1822</v>
      </c>
      <c r="X51" s="1">
        <v>1193</v>
      </c>
      <c r="Y51" s="2">
        <v>376</v>
      </c>
      <c r="Z51" s="3">
        <f t="shared" si="12"/>
        <v>1569</v>
      </c>
      <c r="AA51" s="4">
        <v>455</v>
      </c>
      <c r="AB51" s="2">
        <v>141</v>
      </c>
      <c r="AC51" s="3">
        <f t="shared" si="13"/>
        <v>596</v>
      </c>
      <c r="AD51" s="1">
        <f t="shared" si="4"/>
        <v>4942</v>
      </c>
      <c r="AE51" s="2">
        <f t="shared" si="3"/>
        <v>1492</v>
      </c>
      <c r="AF51" s="3">
        <f t="shared" si="14"/>
        <v>8603</v>
      </c>
    </row>
    <row r="52" spans="1:32" ht="39.950000000000003" customHeight="1" x14ac:dyDescent="0.15">
      <c r="A52" s="32">
        <v>41922</v>
      </c>
      <c r="B52" s="9" t="s">
        <v>20</v>
      </c>
      <c r="C52" s="1">
        <v>1809</v>
      </c>
      <c r="D52" s="2">
        <v>1116</v>
      </c>
      <c r="E52" s="3">
        <f t="shared" si="5"/>
        <v>2925</v>
      </c>
      <c r="F52" s="1">
        <v>1398</v>
      </c>
      <c r="G52" s="2">
        <v>213</v>
      </c>
      <c r="H52" s="3">
        <f t="shared" si="6"/>
        <v>1611</v>
      </c>
      <c r="I52" s="1">
        <v>557</v>
      </c>
      <c r="J52" s="2">
        <v>30</v>
      </c>
      <c r="K52" s="3">
        <f t="shared" si="7"/>
        <v>587</v>
      </c>
      <c r="L52" s="4">
        <v>392</v>
      </c>
      <c r="M52" s="2">
        <v>243</v>
      </c>
      <c r="N52" s="5">
        <f t="shared" si="8"/>
        <v>635</v>
      </c>
      <c r="O52" s="1">
        <v>714</v>
      </c>
      <c r="P52" s="2">
        <v>135</v>
      </c>
      <c r="Q52" s="3">
        <f t="shared" si="9"/>
        <v>849</v>
      </c>
      <c r="R52" s="4">
        <v>124</v>
      </c>
      <c r="S52" s="2">
        <v>96</v>
      </c>
      <c r="T52" s="5">
        <f t="shared" si="10"/>
        <v>220</v>
      </c>
      <c r="U52" s="1">
        <v>1085</v>
      </c>
      <c r="V52" s="2">
        <v>492</v>
      </c>
      <c r="W52" s="3">
        <f t="shared" si="11"/>
        <v>1577</v>
      </c>
      <c r="X52" s="1">
        <v>2478</v>
      </c>
      <c r="Y52" s="2">
        <v>201</v>
      </c>
      <c r="Z52" s="3">
        <f t="shared" si="12"/>
        <v>2679</v>
      </c>
      <c r="AA52" s="4">
        <v>769</v>
      </c>
      <c r="AB52" s="2">
        <v>174</v>
      </c>
      <c r="AC52" s="3">
        <f t="shared" si="13"/>
        <v>943</v>
      </c>
      <c r="AD52" s="1">
        <f t="shared" si="4"/>
        <v>6134</v>
      </c>
      <c r="AE52" s="2">
        <f t="shared" si="3"/>
        <v>2364</v>
      </c>
      <c r="AF52" s="3">
        <f t="shared" si="14"/>
        <v>12026</v>
      </c>
    </row>
    <row r="53" spans="1:32" ht="39.950000000000003" customHeight="1" x14ac:dyDescent="0.15">
      <c r="A53" s="32">
        <v>41923</v>
      </c>
      <c r="B53" s="9" t="s">
        <v>21</v>
      </c>
      <c r="C53" s="1">
        <v>2383</v>
      </c>
      <c r="D53" s="2">
        <v>1331</v>
      </c>
      <c r="E53" s="3">
        <f t="shared" si="5"/>
        <v>3714</v>
      </c>
      <c r="F53" s="1">
        <v>557</v>
      </c>
      <c r="G53" s="2">
        <v>238</v>
      </c>
      <c r="H53" s="3">
        <f t="shared" si="6"/>
        <v>795</v>
      </c>
      <c r="I53" s="1">
        <v>293</v>
      </c>
      <c r="J53" s="2">
        <v>203</v>
      </c>
      <c r="K53" s="3">
        <f t="shared" si="7"/>
        <v>496</v>
      </c>
      <c r="L53" s="4">
        <v>96</v>
      </c>
      <c r="M53" s="2">
        <v>568</v>
      </c>
      <c r="N53" s="5">
        <f t="shared" si="8"/>
        <v>664</v>
      </c>
      <c r="O53" s="1">
        <v>1077</v>
      </c>
      <c r="P53" s="2">
        <v>267</v>
      </c>
      <c r="Q53" s="3">
        <f t="shared" si="9"/>
        <v>1344</v>
      </c>
      <c r="R53" s="4">
        <v>0</v>
      </c>
      <c r="S53" s="2">
        <v>0</v>
      </c>
      <c r="T53" s="5">
        <f t="shared" si="10"/>
        <v>0</v>
      </c>
      <c r="U53" s="1">
        <v>1872</v>
      </c>
      <c r="V53" s="2">
        <v>291</v>
      </c>
      <c r="W53" s="3">
        <f t="shared" si="11"/>
        <v>2163</v>
      </c>
      <c r="X53" s="1">
        <v>1187</v>
      </c>
      <c r="Y53" s="2">
        <v>389</v>
      </c>
      <c r="Z53" s="3">
        <f t="shared" si="12"/>
        <v>1576</v>
      </c>
      <c r="AA53" s="4">
        <v>717</v>
      </c>
      <c r="AB53" s="2">
        <v>180</v>
      </c>
      <c r="AC53" s="3">
        <f t="shared" si="13"/>
        <v>897</v>
      </c>
      <c r="AD53" s="1">
        <f t="shared" si="4"/>
        <v>5918</v>
      </c>
      <c r="AE53" s="2">
        <f t="shared" si="3"/>
        <v>2811</v>
      </c>
      <c r="AF53" s="3">
        <f t="shared" si="14"/>
        <v>11649</v>
      </c>
    </row>
    <row r="54" spans="1:32" ht="39.950000000000003" customHeight="1" x14ac:dyDescent="0.15">
      <c r="A54" s="32">
        <v>41924</v>
      </c>
      <c r="B54" s="9" t="s">
        <v>22</v>
      </c>
      <c r="C54" s="1">
        <v>1919</v>
      </c>
      <c r="D54" s="2">
        <v>638</v>
      </c>
      <c r="E54" s="3">
        <f t="shared" si="5"/>
        <v>2557</v>
      </c>
      <c r="F54" s="1">
        <v>1204</v>
      </c>
      <c r="G54" s="2">
        <v>195</v>
      </c>
      <c r="H54" s="3">
        <f t="shared" si="6"/>
        <v>1399</v>
      </c>
      <c r="I54" s="1">
        <v>285</v>
      </c>
      <c r="J54" s="2">
        <v>167</v>
      </c>
      <c r="K54" s="3">
        <f t="shared" si="7"/>
        <v>452</v>
      </c>
      <c r="L54" s="4">
        <v>1573</v>
      </c>
      <c r="M54" s="2">
        <v>147</v>
      </c>
      <c r="N54" s="5">
        <f t="shared" si="8"/>
        <v>1720</v>
      </c>
      <c r="O54" s="1">
        <v>1203</v>
      </c>
      <c r="P54" s="2">
        <v>112</v>
      </c>
      <c r="Q54" s="3">
        <f t="shared" si="9"/>
        <v>1315</v>
      </c>
      <c r="R54" s="4">
        <v>0</v>
      </c>
      <c r="S54" s="2">
        <v>81</v>
      </c>
      <c r="T54" s="5">
        <f t="shared" si="10"/>
        <v>81</v>
      </c>
      <c r="U54" s="1">
        <v>2659</v>
      </c>
      <c r="V54" s="2">
        <v>231</v>
      </c>
      <c r="W54" s="3">
        <f t="shared" si="11"/>
        <v>2890</v>
      </c>
      <c r="X54" s="1">
        <v>2836</v>
      </c>
      <c r="Y54" s="2">
        <v>154</v>
      </c>
      <c r="Z54" s="3">
        <f t="shared" si="12"/>
        <v>2990</v>
      </c>
      <c r="AA54" s="4">
        <v>914</v>
      </c>
      <c r="AB54" s="2">
        <v>73</v>
      </c>
      <c r="AC54" s="3">
        <f t="shared" si="13"/>
        <v>987</v>
      </c>
      <c r="AD54" s="1">
        <f t="shared" si="4"/>
        <v>8554</v>
      </c>
      <c r="AE54" s="2">
        <f t="shared" si="3"/>
        <v>1532</v>
      </c>
      <c r="AF54" s="3">
        <f t="shared" si="14"/>
        <v>14391</v>
      </c>
    </row>
    <row r="55" spans="1:32" ht="39.950000000000003" customHeight="1" x14ac:dyDescent="0.15">
      <c r="A55" s="32">
        <v>41925</v>
      </c>
      <c r="B55" s="9" t="s">
        <v>23</v>
      </c>
      <c r="C55" s="1">
        <v>2078</v>
      </c>
      <c r="D55" s="2">
        <v>709</v>
      </c>
      <c r="E55" s="3">
        <f t="shared" si="5"/>
        <v>2787</v>
      </c>
      <c r="F55" s="1">
        <v>1644</v>
      </c>
      <c r="G55" s="2">
        <v>136</v>
      </c>
      <c r="H55" s="3">
        <f t="shared" si="6"/>
        <v>1780</v>
      </c>
      <c r="I55" s="1">
        <v>0</v>
      </c>
      <c r="J55" s="2">
        <v>48</v>
      </c>
      <c r="K55" s="3">
        <f t="shared" si="7"/>
        <v>48</v>
      </c>
      <c r="L55" s="4">
        <v>642</v>
      </c>
      <c r="M55" s="2">
        <v>624</v>
      </c>
      <c r="N55" s="5">
        <f t="shared" si="8"/>
        <v>1266</v>
      </c>
      <c r="O55" s="1">
        <v>458</v>
      </c>
      <c r="P55" s="2">
        <v>89</v>
      </c>
      <c r="Q55" s="3">
        <f t="shared" si="9"/>
        <v>547</v>
      </c>
      <c r="R55" s="4">
        <v>436</v>
      </c>
      <c r="S55" s="2">
        <v>89</v>
      </c>
      <c r="T55" s="5">
        <f t="shared" si="10"/>
        <v>525</v>
      </c>
      <c r="U55" s="1">
        <v>837</v>
      </c>
      <c r="V55" s="2">
        <v>342</v>
      </c>
      <c r="W55" s="3">
        <f t="shared" si="11"/>
        <v>1179</v>
      </c>
      <c r="X55" s="1">
        <v>983</v>
      </c>
      <c r="Y55" s="2">
        <v>168</v>
      </c>
      <c r="Z55" s="3">
        <f t="shared" si="12"/>
        <v>1151</v>
      </c>
      <c r="AA55" s="4">
        <v>349</v>
      </c>
      <c r="AB55" s="2">
        <v>235</v>
      </c>
      <c r="AC55" s="3">
        <f t="shared" si="13"/>
        <v>584</v>
      </c>
      <c r="AD55" s="1">
        <f t="shared" si="4"/>
        <v>5986</v>
      </c>
      <c r="AE55" s="2">
        <f t="shared" si="3"/>
        <v>2183</v>
      </c>
      <c r="AF55" s="3">
        <f t="shared" si="14"/>
        <v>9867</v>
      </c>
    </row>
    <row r="56" spans="1:32" ht="39.950000000000003" customHeight="1" x14ac:dyDescent="0.15">
      <c r="A56" s="32">
        <v>41926</v>
      </c>
      <c r="B56" s="9" t="s">
        <v>24</v>
      </c>
      <c r="C56" s="1">
        <v>2062</v>
      </c>
      <c r="D56" s="2">
        <v>1409</v>
      </c>
      <c r="E56" s="3">
        <f t="shared" si="5"/>
        <v>3471</v>
      </c>
      <c r="F56" s="1">
        <v>826</v>
      </c>
      <c r="G56" s="2">
        <v>233</v>
      </c>
      <c r="H56" s="3">
        <f t="shared" si="6"/>
        <v>1059</v>
      </c>
      <c r="I56" s="1">
        <v>194</v>
      </c>
      <c r="J56" s="2">
        <v>407</v>
      </c>
      <c r="K56" s="3">
        <f t="shared" si="7"/>
        <v>601</v>
      </c>
      <c r="L56" s="4">
        <v>159</v>
      </c>
      <c r="M56" s="2">
        <v>89</v>
      </c>
      <c r="N56" s="5">
        <f t="shared" si="8"/>
        <v>248</v>
      </c>
      <c r="O56" s="1">
        <v>296</v>
      </c>
      <c r="P56" s="2">
        <v>97</v>
      </c>
      <c r="Q56" s="3">
        <f t="shared" si="9"/>
        <v>393</v>
      </c>
      <c r="R56" s="4">
        <v>0</v>
      </c>
      <c r="S56" s="2">
        <v>0</v>
      </c>
      <c r="T56" s="5">
        <f t="shared" si="10"/>
        <v>0</v>
      </c>
      <c r="U56" s="1">
        <v>1603</v>
      </c>
      <c r="V56" s="2">
        <v>397</v>
      </c>
      <c r="W56" s="3">
        <f t="shared" si="11"/>
        <v>2000</v>
      </c>
      <c r="X56" s="1">
        <v>1684</v>
      </c>
      <c r="Y56" s="2">
        <v>186</v>
      </c>
      <c r="Z56" s="3">
        <f t="shared" si="12"/>
        <v>1870</v>
      </c>
      <c r="AA56" s="4">
        <v>664</v>
      </c>
      <c r="AB56" s="2">
        <v>88</v>
      </c>
      <c r="AC56" s="3">
        <f t="shared" si="13"/>
        <v>752</v>
      </c>
      <c r="AD56" s="1">
        <f t="shared" si="4"/>
        <v>5508</v>
      </c>
      <c r="AE56" s="2">
        <f t="shared" si="3"/>
        <v>2623</v>
      </c>
      <c r="AF56" s="3">
        <f t="shared" si="14"/>
        <v>10394</v>
      </c>
    </row>
    <row r="57" spans="1:32" ht="39.950000000000003" customHeight="1" x14ac:dyDescent="0.15">
      <c r="A57" s="32">
        <v>41927</v>
      </c>
      <c r="B57" s="9" t="s">
        <v>17</v>
      </c>
      <c r="C57" s="1">
        <v>2334</v>
      </c>
      <c r="D57" s="2">
        <v>1114</v>
      </c>
      <c r="E57" s="3">
        <f t="shared" si="5"/>
        <v>3448</v>
      </c>
      <c r="F57" s="1">
        <v>1253</v>
      </c>
      <c r="G57" s="2">
        <v>89</v>
      </c>
      <c r="H57" s="3">
        <f t="shared" si="6"/>
        <v>1342</v>
      </c>
      <c r="I57" s="1">
        <v>400</v>
      </c>
      <c r="J57" s="2">
        <v>167</v>
      </c>
      <c r="K57" s="3">
        <f t="shared" si="7"/>
        <v>567</v>
      </c>
      <c r="L57" s="4">
        <v>754</v>
      </c>
      <c r="M57" s="2">
        <v>458</v>
      </c>
      <c r="N57" s="5">
        <f t="shared" si="8"/>
        <v>1212</v>
      </c>
      <c r="O57" s="1">
        <v>340</v>
      </c>
      <c r="P57" s="2">
        <v>307</v>
      </c>
      <c r="Q57" s="3">
        <f t="shared" si="9"/>
        <v>647</v>
      </c>
      <c r="R57" s="4">
        <v>0</v>
      </c>
      <c r="S57" s="2">
        <v>86</v>
      </c>
      <c r="T57" s="5">
        <f t="shared" si="10"/>
        <v>86</v>
      </c>
      <c r="U57" s="1">
        <v>2206</v>
      </c>
      <c r="V57" s="2">
        <v>288</v>
      </c>
      <c r="W57" s="3">
        <f t="shared" si="11"/>
        <v>2494</v>
      </c>
      <c r="X57" s="1">
        <v>604</v>
      </c>
      <c r="Y57" s="2">
        <v>23</v>
      </c>
      <c r="Z57" s="3">
        <f t="shared" si="12"/>
        <v>627</v>
      </c>
      <c r="AA57" s="4">
        <v>850</v>
      </c>
      <c r="AB57" s="2">
        <v>94</v>
      </c>
      <c r="AC57" s="3">
        <f t="shared" si="13"/>
        <v>944</v>
      </c>
      <c r="AD57" s="1">
        <f t="shared" si="4"/>
        <v>7797</v>
      </c>
      <c r="AE57" s="2">
        <f t="shared" si="3"/>
        <v>2296</v>
      </c>
      <c r="AF57" s="3">
        <f t="shared" si="14"/>
        <v>11367</v>
      </c>
    </row>
    <row r="58" spans="1:32" ht="39.950000000000003" customHeight="1" x14ac:dyDescent="0.15">
      <c r="A58" s="32">
        <v>41928</v>
      </c>
      <c r="B58" s="9" t="s">
        <v>19</v>
      </c>
      <c r="C58" s="1">
        <v>3578</v>
      </c>
      <c r="D58" s="2">
        <v>2317</v>
      </c>
      <c r="E58" s="3">
        <f t="shared" si="5"/>
        <v>5895</v>
      </c>
      <c r="F58" s="1">
        <v>384</v>
      </c>
      <c r="G58" s="2">
        <v>274</v>
      </c>
      <c r="H58" s="3">
        <f t="shared" si="6"/>
        <v>658</v>
      </c>
      <c r="I58" s="1">
        <v>377</v>
      </c>
      <c r="J58" s="2">
        <v>168</v>
      </c>
      <c r="K58" s="3">
        <f t="shared" si="7"/>
        <v>545</v>
      </c>
      <c r="L58" s="4">
        <v>275</v>
      </c>
      <c r="M58" s="2">
        <v>391</v>
      </c>
      <c r="N58" s="5">
        <f t="shared" si="8"/>
        <v>666</v>
      </c>
      <c r="O58" s="1">
        <v>1185</v>
      </c>
      <c r="P58" s="2">
        <v>135</v>
      </c>
      <c r="Q58" s="3">
        <f t="shared" si="9"/>
        <v>1320</v>
      </c>
      <c r="R58" s="4">
        <v>126</v>
      </c>
      <c r="S58" s="2">
        <v>0</v>
      </c>
      <c r="T58" s="5">
        <f t="shared" si="10"/>
        <v>126</v>
      </c>
      <c r="U58" s="1">
        <v>623</v>
      </c>
      <c r="V58" s="2">
        <v>404</v>
      </c>
      <c r="W58" s="3">
        <f t="shared" si="11"/>
        <v>1027</v>
      </c>
      <c r="X58" s="1">
        <v>1187</v>
      </c>
      <c r="Y58" s="2">
        <v>114</v>
      </c>
      <c r="Z58" s="3">
        <f t="shared" si="12"/>
        <v>1301</v>
      </c>
      <c r="AA58" s="4">
        <v>472</v>
      </c>
      <c r="AB58" s="2">
        <v>6</v>
      </c>
      <c r="AC58" s="3">
        <f t="shared" si="13"/>
        <v>478</v>
      </c>
      <c r="AD58" s="1">
        <f t="shared" si="4"/>
        <v>5835</v>
      </c>
      <c r="AE58" s="2">
        <f t="shared" si="3"/>
        <v>3560</v>
      </c>
      <c r="AF58" s="3">
        <f t="shared" si="14"/>
        <v>12016</v>
      </c>
    </row>
    <row r="59" spans="1:32" ht="39.950000000000003" customHeight="1" x14ac:dyDescent="0.15">
      <c r="A59" s="32">
        <v>41929</v>
      </c>
      <c r="B59" s="9" t="s">
        <v>20</v>
      </c>
      <c r="C59" s="1">
        <v>2344</v>
      </c>
      <c r="D59" s="2">
        <v>1215</v>
      </c>
      <c r="E59" s="3">
        <f t="shared" si="5"/>
        <v>3559</v>
      </c>
      <c r="F59" s="1">
        <v>1073</v>
      </c>
      <c r="G59" s="2">
        <v>137</v>
      </c>
      <c r="H59" s="3">
        <f t="shared" si="6"/>
        <v>1210</v>
      </c>
      <c r="I59" s="1">
        <v>29</v>
      </c>
      <c r="J59" s="2">
        <v>6</v>
      </c>
      <c r="K59" s="3">
        <f t="shared" si="7"/>
        <v>35</v>
      </c>
      <c r="L59" s="4">
        <v>794</v>
      </c>
      <c r="M59" s="2">
        <v>398</v>
      </c>
      <c r="N59" s="5">
        <f t="shared" si="8"/>
        <v>1192</v>
      </c>
      <c r="O59" s="1">
        <v>1226</v>
      </c>
      <c r="P59" s="2">
        <v>636</v>
      </c>
      <c r="Q59" s="3">
        <f t="shared" si="9"/>
        <v>1862</v>
      </c>
      <c r="R59" s="4">
        <v>39</v>
      </c>
      <c r="S59" s="2">
        <v>47</v>
      </c>
      <c r="T59" s="5">
        <f t="shared" si="10"/>
        <v>86</v>
      </c>
      <c r="U59" s="1">
        <v>1450</v>
      </c>
      <c r="V59" s="2">
        <v>162</v>
      </c>
      <c r="W59" s="3">
        <f t="shared" si="11"/>
        <v>1612</v>
      </c>
      <c r="X59" s="1">
        <v>1935</v>
      </c>
      <c r="Y59" s="2">
        <v>105</v>
      </c>
      <c r="Z59" s="3">
        <f t="shared" si="12"/>
        <v>2040</v>
      </c>
      <c r="AA59" s="4">
        <v>448</v>
      </c>
      <c r="AB59" s="2">
        <v>175</v>
      </c>
      <c r="AC59" s="3">
        <f t="shared" si="13"/>
        <v>623</v>
      </c>
      <c r="AD59" s="1">
        <f t="shared" si="4"/>
        <v>6177</v>
      </c>
      <c r="AE59" s="2">
        <f t="shared" si="3"/>
        <v>2140</v>
      </c>
      <c r="AF59" s="3">
        <f t="shared" si="14"/>
        <v>12219</v>
      </c>
    </row>
    <row r="60" spans="1:32" ht="39.950000000000003" customHeight="1" x14ac:dyDescent="0.15">
      <c r="A60" s="32">
        <v>41930</v>
      </c>
      <c r="B60" s="9" t="s">
        <v>21</v>
      </c>
      <c r="C60" s="1">
        <v>1990</v>
      </c>
      <c r="D60" s="2">
        <v>2040</v>
      </c>
      <c r="E60" s="3">
        <f t="shared" si="5"/>
        <v>4030</v>
      </c>
      <c r="F60" s="1">
        <v>1426</v>
      </c>
      <c r="G60" s="2">
        <v>314</v>
      </c>
      <c r="H60" s="3">
        <f t="shared" si="6"/>
        <v>1740</v>
      </c>
      <c r="I60" s="1">
        <v>302</v>
      </c>
      <c r="J60" s="2">
        <v>90</v>
      </c>
      <c r="K60" s="3">
        <f t="shared" si="7"/>
        <v>392</v>
      </c>
      <c r="L60" s="4">
        <v>1091</v>
      </c>
      <c r="M60" s="2">
        <v>220</v>
      </c>
      <c r="N60" s="5">
        <f t="shared" si="8"/>
        <v>1311</v>
      </c>
      <c r="O60" s="1">
        <v>1067</v>
      </c>
      <c r="P60" s="2">
        <v>328</v>
      </c>
      <c r="Q60" s="3">
        <f t="shared" si="9"/>
        <v>1395</v>
      </c>
      <c r="R60" s="4">
        <v>52</v>
      </c>
      <c r="S60" s="2">
        <v>210</v>
      </c>
      <c r="T60" s="5">
        <f t="shared" si="10"/>
        <v>262</v>
      </c>
      <c r="U60" s="1">
        <v>2714</v>
      </c>
      <c r="V60" s="2">
        <v>366</v>
      </c>
      <c r="W60" s="3">
        <f t="shared" si="11"/>
        <v>3080</v>
      </c>
      <c r="X60" s="1">
        <v>1403</v>
      </c>
      <c r="Y60" s="2">
        <v>208</v>
      </c>
      <c r="Z60" s="3">
        <f t="shared" si="12"/>
        <v>1611</v>
      </c>
      <c r="AA60" s="4">
        <v>814</v>
      </c>
      <c r="AB60" s="2">
        <v>343</v>
      </c>
      <c r="AC60" s="3">
        <f t="shared" si="13"/>
        <v>1157</v>
      </c>
      <c r="AD60" s="1">
        <f t="shared" si="4"/>
        <v>8389</v>
      </c>
      <c r="AE60" s="2">
        <f t="shared" si="3"/>
        <v>3583</v>
      </c>
      <c r="AF60" s="3">
        <f t="shared" si="14"/>
        <v>14978</v>
      </c>
    </row>
    <row r="61" spans="1:32" ht="39.950000000000003" customHeight="1" x14ac:dyDescent="0.15">
      <c r="A61" s="32">
        <v>41931</v>
      </c>
      <c r="B61" s="9" t="s">
        <v>22</v>
      </c>
      <c r="C61" s="1">
        <v>2594</v>
      </c>
      <c r="D61" s="2">
        <v>1575</v>
      </c>
      <c r="E61" s="3">
        <f t="shared" si="5"/>
        <v>4169</v>
      </c>
      <c r="F61" s="1">
        <v>1339</v>
      </c>
      <c r="G61" s="2">
        <v>747</v>
      </c>
      <c r="H61" s="3">
        <f t="shared" si="6"/>
        <v>2086</v>
      </c>
      <c r="I61" s="1">
        <v>309</v>
      </c>
      <c r="J61" s="2">
        <v>0</v>
      </c>
      <c r="K61" s="3">
        <f t="shared" si="7"/>
        <v>309</v>
      </c>
      <c r="L61" s="4">
        <v>625</v>
      </c>
      <c r="M61" s="2">
        <v>196</v>
      </c>
      <c r="N61" s="5">
        <f t="shared" si="8"/>
        <v>821</v>
      </c>
      <c r="O61" s="1">
        <v>1217</v>
      </c>
      <c r="P61" s="2">
        <v>122</v>
      </c>
      <c r="Q61" s="3">
        <f t="shared" si="9"/>
        <v>1339</v>
      </c>
      <c r="R61" s="4">
        <v>246</v>
      </c>
      <c r="S61" s="2">
        <v>88</v>
      </c>
      <c r="T61" s="5">
        <f t="shared" si="10"/>
        <v>334</v>
      </c>
      <c r="U61" s="1">
        <v>1912</v>
      </c>
      <c r="V61" s="2">
        <v>305</v>
      </c>
      <c r="W61" s="3">
        <f t="shared" si="11"/>
        <v>2217</v>
      </c>
      <c r="X61" s="1">
        <v>861</v>
      </c>
      <c r="Y61" s="2">
        <v>102</v>
      </c>
      <c r="Z61" s="3">
        <f t="shared" si="12"/>
        <v>963</v>
      </c>
      <c r="AA61" s="4">
        <v>639</v>
      </c>
      <c r="AB61" s="2">
        <v>71</v>
      </c>
      <c r="AC61" s="3">
        <f t="shared" si="13"/>
        <v>710</v>
      </c>
      <c r="AD61" s="1">
        <f t="shared" si="4"/>
        <v>7664</v>
      </c>
      <c r="AE61" s="2">
        <f t="shared" si="3"/>
        <v>2982</v>
      </c>
      <c r="AF61" s="3">
        <f t="shared" si="14"/>
        <v>12948</v>
      </c>
    </row>
    <row r="62" spans="1:32" ht="39.950000000000003" customHeight="1" x14ac:dyDescent="0.15">
      <c r="A62" s="32">
        <v>41932</v>
      </c>
      <c r="B62" s="9" t="s">
        <v>23</v>
      </c>
      <c r="C62" s="1">
        <v>2904</v>
      </c>
      <c r="D62" s="2">
        <v>1285</v>
      </c>
      <c r="E62" s="3">
        <f t="shared" si="5"/>
        <v>4189</v>
      </c>
      <c r="F62" s="1">
        <v>484</v>
      </c>
      <c r="G62" s="2">
        <v>171</v>
      </c>
      <c r="H62" s="3">
        <f t="shared" si="6"/>
        <v>655</v>
      </c>
      <c r="I62" s="1">
        <v>301</v>
      </c>
      <c r="J62" s="2">
        <v>107</v>
      </c>
      <c r="K62" s="3">
        <f t="shared" si="7"/>
        <v>408</v>
      </c>
      <c r="L62" s="4">
        <v>424</v>
      </c>
      <c r="M62" s="2">
        <v>298</v>
      </c>
      <c r="N62" s="5">
        <f t="shared" si="8"/>
        <v>722</v>
      </c>
      <c r="O62" s="1">
        <v>1088</v>
      </c>
      <c r="P62" s="2">
        <v>289</v>
      </c>
      <c r="Q62" s="3">
        <f t="shared" si="9"/>
        <v>1377</v>
      </c>
      <c r="R62" s="4">
        <v>148</v>
      </c>
      <c r="S62" s="2">
        <v>127</v>
      </c>
      <c r="T62" s="5">
        <f t="shared" si="10"/>
        <v>275</v>
      </c>
      <c r="U62" s="1">
        <v>1242</v>
      </c>
      <c r="V62" s="2">
        <v>425</v>
      </c>
      <c r="W62" s="3">
        <f t="shared" si="11"/>
        <v>1667</v>
      </c>
      <c r="X62" s="1">
        <v>789</v>
      </c>
      <c r="Y62" s="2">
        <v>242</v>
      </c>
      <c r="Z62" s="3">
        <f t="shared" si="12"/>
        <v>1031</v>
      </c>
      <c r="AA62" s="4">
        <v>608</v>
      </c>
      <c r="AB62" s="2">
        <v>30</v>
      </c>
      <c r="AC62" s="3">
        <f t="shared" si="13"/>
        <v>638</v>
      </c>
      <c r="AD62" s="1">
        <f t="shared" si="4"/>
        <v>6111</v>
      </c>
      <c r="AE62" s="2">
        <f t="shared" si="3"/>
        <v>2443</v>
      </c>
      <c r="AF62" s="3">
        <f t="shared" si="14"/>
        <v>10962</v>
      </c>
    </row>
    <row r="63" spans="1:32" ht="39.950000000000003" customHeight="1" x14ac:dyDescent="0.15">
      <c r="A63" s="32">
        <v>41933</v>
      </c>
      <c r="B63" s="9" t="s">
        <v>24</v>
      </c>
      <c r="C63" s="1">
        <v>1567</v>
      </c>
      <c r="D63" s="2">
        <v>1153</v>
      </c>
      <c r="E63" s="3">
        <f t="shared" si="5"/>
        <v>2720</v>
      </c>
      <c r="F63" s="1">
        <v>1011</v>
      </c>
      <c r="G63" s="2">
        <v>368</v>
      </c>
      <c r="H63" s="3">
        <f t="shared" si="6"/>
        <v>1379</v>
      </c>
      <c r="I63" s="1">
        <v>0</v>
      </c>
      <c r="J63" s="2">
        <v>168</v>
      </c>
      <c r="K63" s="3">
        <f t="shared" si="7"/>
        <v>168</v>
      </c>
      <c r="L63" s="4">
        <v>537</v>
      </c>
      <c r="M63" s="2">
        <v>123</v>
      </c>
      <c r="N63" s="5">
        <f t="shared" si="8"/>
        <v>660</v>
      </c>
      <c r="O63" s="1">
        <v>771</v>
      </c>
      <c r="P63" s="2">
        <v>75</v>
      </c>
      <c r="Q63" s="3">
        <f t="shared" si="9"/>
        <v>846</v>
      </c>
      <c r="R63" s="4">
        <v>144</v>
      </c>
      <c r="S63" s="2">
        <v>105</v>
      </c>
      <c r="T63" s="5">
        <f t="shared" si="10"/>
        <v>249</v>
      </c>
      <c r="U63" s="1">
        <v>1753</v>
      </c>
      <c r="V63" s="2">
        <v>304</v>
      </c>
      <c r="W63" s="3">
        <f t="shared" si="11"/>
        <v>2057</v>
      </c>
      <c r="X63" s="1">
        <v>835</v>
      </c>
      <c r="Y63" s="2">
        <v>36</v>
      </c>
      <c r="Z63" s="3">
        <f t="shared" si="12"/>
        <v>871</v>
      </c>
      <c r="AA63" s="4">
        <v>1028</v>
      </c>
      <c r="AB63" s="2">
        <v>42</v>
      </c>
      <c r="AC63" s="3">
        <f t="shared" si="13"/>
        <v>1070</v>
      </c>
      <c r="AD63" s="1">
        <f t="shared" si="4"/>
        <v>6040</v>
      </c>
      <c r="AE63" s="2">
        <f t="shared" si="3"/>
        <v>2263</v>
      </c>
      <c r="AF63" s="3">
        <f t="shared" si="14"/>
        <v>10020</v>
      </c>
    </row>
    <row r="64" spans="1:32" ht="39.950000000000003" customHeight="1" x14ac:dyDescent="0.15">
      <c r="A64" s="32">
        <v>41934</v>
      </c>
      <c r="B64" s="9" t="s">
        <v>17</v>
      </c>
      <c r="C64" s="1">
        <v>2128</v>
      </c>
      <c r="D64" s="2">
        <v>1792</v>
      </c>
      <c r="E64" s="3">
        <f t="shared" si="5"/>
        <v>3920</v>
      </c>
      <c r="F64" s="1">
        <v>637</v>
      </c>
      <c r="G64" s="2">
        <v>47</v>
      </c>
      <c r="H64" s="3">
        <f t="shared" si="6"/>
        <v>684</v>
      </c>
      <c r="I64" s="1">
        <v>409</v>
      </c>
      <c r="J64" s="2">
        <v>252</v>
      </c>
      <c r="K64" s="3">
        <f t="shared" si="7"/>
        <v>661</v>
      </c>
      <c r="L64" s="4">
        <v>3029</v>
      </c>
      <c r="M64" s="2">
        <v>552</v>
      </c>
      <c r="N64" s="5">
        <f t="shared" si="8"/>
        <v>3581</v>
      </c>
      <c r="O64" s="1">
        <v>730</v>
      </c>
      <c r="P64" s="2">
        <v>228</v>
      </c>
      <c r="Q64" s="3">
        <f t="shared" si="9"/>
        <v>958</v>
      </c>
      <c r="R64" s="4">
        <v>0</v>
      </c>
      <c r="S64" s="2">
        <v>108</v>
      </c>
      <c r="T64" s="5">
        <f t="shared" si="10"/>
        <v>108</v>
      </c>
      <c r="U64" s="1">
        <v>1678</v>
      </c>
      <c r="V64" s="2">
        <v>336</v>
      </c>
      <c r="W64" s="3">
        <f t="shared" si="11"/>
        <v>2014</v>
      </c>
      <c r="X64" s="1">
        <v>814</v>
      </c>
      <c r="Y64" s="2">
        <v>84</v>
      </c>
      <c r="Z64" s="3">
        <f t="shared" si="12"/>
        <v>898</v>
      </c>
      <c r="AA64" s="4">
        <v>589</v>
      </c>
      <c r="AB64" s="2">
        <v>209</v>
      </c>
      <c r="AC64" s="3">
        <f t="shared" si="13"/>
        <v>798</v>
      </c>
      <c r="AD64" s="1">
        <f t="shared" si="4"/>
        <v>8470</v>
      </c>
      <c r="AE64" s="2">
        <f t="shared" si="3"/>
        <v>3296</v>
      </c>
      <c r="AF64" s="3">
        <f t="shared" si="14"/>
        <v>13622</v>
      </c>
    </row>
    <row r="65" spans="1:32" ht="39.950000000000003" customHeight="1" x14ac:dyDescent="0.15">
      <c r="A65" s="32">
        <v>41935</v>
      </c>
      <c r="B65" s="9" t="s">
        <v>19</v>
      </c>
      <c r="C65" s="1">
        <v>3125</v>
      </c>
      <c r="D65" s="2">
        <v>1930</v>
      </c>
      <c r="E65" s="3">
        <f t="shared" si="5"/>
        <v>5055</v>
      </c>
      <c r="F65" s="1">
        <v>212</v>
      </c>
      <c r="G65" s="2">
        <v>232</v>
      </c>
      <c r="H65" s="3">
        <f t="shared" si="6"/>
        <v>444</v>
      </c>
      <c r="I65" s="1">
        <v>273</v>
      </c>
      <c r="J65" s="2">
        <v>191</v>
      </c>
      <c r="K65" s="3">
        <f t="shared" si="7"/>
        <v>464</v>
      </c>
      <c r="L65" s="4">
        <v>614</v>
      </c>
      <c r="M65" s="2">
        <v>369</v>
      </c>
      <c r="N65" s="5">
        <f t="shared" si="8"/>
        <v>983</v>
      </c>
      <c r="O65" s="1">
        <v>1028</v>
      </c>
      <c r="P65" s="2">
        <v>275</v>
      </c>
      <c r="Q65" s="3">
        <f t="shared" si="9"/>
        <v>1303</v>
      </c>
      <c r="R65" s="4">
        <v>0</v>
      </c>
      <c r="S65" s="2">
        <v>99</v>
      </c>
      <c r="T65" s="5">
        <f t="shared" si="10"/>
        <v>99</v>
      </c>
      <c r="U65" s="1">
        <v>1727</v>
      </c>
      <c r="V65" s="2">
        <v>359</v>
      </c>
      <c r="W65" s="3">
        <f t="shared" si="11"/>
        <v>2086</v>
      </c>
      <c r="X65" s="1">
        <v>776</v>
      </c>
      <c r="Y65" s="2">
        <v>34</v>
      </c>
      <c r="Z65" s="3">
        <f t="shared" si="12"/>
        <v>810</v>
      </c>
      <c r="AA65" s="4">
        <v>437</v>
      </c>
      <c r="AB65" s="2">
        <v>52</v>
      </c>
      <c r="AC65" s="3">
        <f t="shared" si="13"/>
        <v>489</v>
      </c>
      <c r="AD65" s="1">
        <f t="shared" si="4"/>
        <v>6388</v>
      </c>
      <c r="AE65" s="2">
        <f t="shared" si="3"/>
        <v>3232</v>
      </c>
      <c r="AF65" s="3">
        <f t="shared" si="14"/>
        <v>11733</v>
      </c>
    </row>
    <row r="66" spans="1:32" ht="39.950000000000003" customHeight="1" x14ac:dyDescent="0.15">
      <c r="A66" s="32">
        <v>41936</v>
      </c>
      <c r="B66" s="9" t="s">
        <v>20</v>
      </c>
      <c r="C66" s="1">
        <v>2867</v>
      </c>
      <c r="D66" s="2">
        <v>774</v>
      </c>
      <c r="E66" s="3">
        <f t="shared" si="5"/>
        <v>3641</v>
      </c>
      <c r="F66" s="1">
        <v>1028</v>
      </c>
      <c r="G66" s="2">
        <v>382</v>
      </c>
      <c r="H66" s="3">
        <f t="shared" si="6"/>
        <v>1410</v>
      </c>
      <c r="I66" s="1">
        <v>158</v>
      </c>
      <c r="J66" s="2">
        <v>206</v>
      </c>
      <c r="K66" s="3">
        <f t="shared" si="7"/>
        <v>364</v>
      </c>
      <c r="L66" s="4">
        <v>642</v>
      </c>
      <c r="M66" s="2">
        <v>451</v>
      </c>
      <c r="N66" s="5">
        <f t="shared" si="8"/>
        <v>1093</v>
      </c>
      <c r="O66" s="1">
        <v>1066</v>
      </c>
      <c r="P66" s="2">
        <v>171</v>
      </c>
      <c r="Q66" s="3">
        <f t="shared" si="9"/>
        <v>1237</v>
      </c>
      <c r="R66" s="4">
        <v>111</v>
      </c>
      <c r="S66" s="2">
        <v>33</v>
      </c>
      <c r="T66" s="5">
        <f t="shared" si="10"/>
        <v>144</v>
      </c>
      <c r="U66" s="1">
        <v>2566</v>
      </c>
      <c r="V66" s="2">
        <v>514</v>
      </c>
      <c r="W66" s="3">
        <f t="shared" si="11"/>
        <v>3080</v>
      </c>
      <c r="X66" s="1">
        <v>1786</v>
      </c>
      <c r="Y66" s="2">
        <v>128</v>
      </c>
      <c r="Z66" s="3">
        <f t="shared" si="12"/>
        <v>1914</v>
      </c>
      <c r="AA66" s="4">
        <v>592</v>
      </c>
      <c r="AB66" s="2">
        <v>164</v>
      </c>
      <c r="AC66" s="3">
        <f t="shared" si="13"/>
        <v>756</v>
      </c>
      <c r="AD66" s="1">
        <f t="shared" si="4"/>
        <v>7964</v>
      </c>
      <c r="AE66" s="2">
        <f t="shared" si="3"/>
        <v>2524</v>
      </c>
      <c r="AF66" s="3">
        <f t="shared" si="14"/>
        <v>13639</v>
      </c>
    </row>
    <row r="67" spans="1:32" ht="39.950000000000003" customHeight="1" x14ac:dyDescent="0.15">
      <c r="A67" s="32">
        <v>41937</v>
      </c>
      <c r="B67" s="9" t="s">
        <v>21</v>
      </c>
      <c r="C67" s="1">
        <v>3078</v>
      </c>
      <c r="D67" s="2">
        <v>1564</v>
      </c>
      <c r="E67" s="3">
        <f t="shared" si="5"/>
        <v>4642</v>
      </c>
      <c r="F67" s="1">
        <v>1542</v>
      </c>
      <c r="G67" s="2">
        <v>352</v>
      </c>
      <c r="H67" s="3">
        <f t="shared" si="6"/>
        <v>1894</v>
      </c>
      <c r="I67" s="1">
        <v>0</v>
      </c>
      <c r="J67" s="2">
        <v>162</v>
      </c>
      <c r="K67" s="3">
        <f t="shared" si="7"/>
        <v>162</v>
      </c>
      <c r="L67" s="4">
        <v>1364</v>
      </c>
      <c r="M67" s="2">
        <v>179</v>
      </c>
      <c r="N67" s="5">
        <f t="shared" si="8"/>
        <v>1543</v>
      </c>
      <c r="O67" s="1">
        <v>1451</v>
      </c>
      <c r="P67" s="2">
        <v>584</v>
      </c>
      <c r="Q67" s="3">
        <f t="shared" si="9"/>
        <v>2035</v>
      </c>
      <c r="R67" s="4">
        <v>198</v>
      </c>
      <c r="S67" s="2">
        <v>0</v>
      </c>
      <c r="T67" s="5">
        <f t="shared" si="10"/>
        <v>198</v>
      </c>
      <c r="U67" s="1">
        <v>2240</v>
      </c>
      <c r="V67" s="2">
        <v>677</v>
      </c>
      <c r="W67" s="3">
        <f t="shared" si="11"/>
        <v>2917</v>
      </c>
      <c r="X67" s="1">
        <v>1872</v>
      </c>
      <c r="Y67" s="2">
        <v>165</v>
      </c>
      <c r="Z67" s="3">
        <f t="shared" si="12"/>
        <v>2037</v>
      </c>
      <c r="AA67" s="4">
        <v>700</v>
      </c>
      <c r="AB67" s="2">
        <v>61</v>
      </c>
      <c r="AC67" s="3">
        <f t="shared" si="13"/>
        <v>761</v>
      </c>
      <c r="AD67" s="1">
        <f t="shared" si="4"/>
        <v>9122</v>
      </c>
      <c r="AE67" s="2">
        <f t="shared" si="3"/>
        <v>2995</v>
      </c>
      <c r="AF67" s="3">
        <f t="shared" si="14"/>
        <v>16189</v>
      </c>
    </row>
    <row r="68" spans="1:32" ht="39.950000000000003" customHeight="1" x14ac:dyDescent="0.15">
      <c r="A68" s="32">
        <v>41938</v>
      </c>
      <c r="B68" s="9" t="s">
        <v>22</v>
      </c>
      <c r="C68" s="1">
        <v>1157</v>
      </c>
      <c r="D68" s="2">
        <v>805</v>
      </c>
      <c r="E68" s="3">
        <f t="shared" si="5"/>
        <v>1962</v>
      </c>
      <c r="F68" s="1">
        <v>965</v>
      </c>
      <c r="G68" s="2">
        <v>447</v>
      </c>
      <c r="H68" s="3">
        <f t="shared" si="6"/>
        <v>1412</v>
      </c>
      <c r="I68" s="1">
        <v>287</v>
      </c>
      <c r="J68" s="2">
        <v>112</v>
      </c>
      <c r="K68" s="3">
        <f t="shared" si="7"/>
        <v>399</v>
      </c>
      <c r="L68" s="4">
        <v>1264</v>
      </c>
      <c r="M68" s="2">
        <v>521</v>
      </c>
      <c r="N68" s="5">
        <f t="shared" si="8"/>
        <v>1785</v>
      </c>
      <c r="O68" s="1">
        <v>1177</v>
      </c>
      <c r="P68" s="2">
        <v>158</v>
      </c>
      <c r="Q68" s="3">
        <f t="shared" si="9"/>
        <v>1335</v>
      </c>
      <c r="R68" s="4">
        <v>238</v>
      </c>
      <c r="S68" s="2">
        <v>1</v>
      </c>
      <c r="T68" s="5">
        <f t="shared" si="10"/>
        <v>239</v>
      </c>
      <c r="U68" s="1">
        <v>1595</v>
      </c>
      <c r="V68" s="2">
        <v>552</v>
      </c>
      <c r="W68" s="3">
        <f t="shared" si="11"/>
        <v>2147</v>
      </c>
      <c r="X68" s="1">
        <v>1234</v>
      </c>
      <c r="Y68" s="2">
        <v>264</v>
      </c>
      <c r="Z68" s="3">
        <f t="shared" si="12"/>
        <v>1498</v>
      </c>
      <c r="AA68" s="4">
        <v>830</v>
      </c>
      <c r="AB68" s="2">
        <v>181</v>
      </c>
      <c r="AC68" s="3">
        <f t="shared" si="13"/>
        <v>1011</v>
      </c>
      <c r="AD68" s="1">
        <f t="shared" si="4"/>
        <v>6336</v>
      </c>
      <c r="AE68" s="2">
        <f t="shared" si="3"/>
        <v>2619</v>
      </c>
      <c r="AF68" s="3">
        <f t="shared" si="14"/>
        <v>11788</v>
      </c>
    </row>
    <row r="69" spans="1:32" ht="39.950000000000003" customHeight="1" x14ac:dyDescent="0.15">
      <c r="A69" s="32">
        <v>41939</v>
      </c>
      <c r="B69" s="9" t="s">
        <v>23</v>
      </c>
      <c r="C69" s="1">
        <v>1970</v>
      </c>
      <c r="D69" s="2">
        <v>1784</v>
      </c>
      <c r="E69" s="3">
        <f t="shared" si="5"/>
        <v>3754</v>
      </c>
      <c r="F69" s="1">
        <v>522</v>
      </c>
      <c r="G69" s="2">
        <v>330</v>
      </c>
      <c r="H69" s="3">
        <f t="shared" si="6"/>
        <v>852</v>
      </c>
      <c r="I69" s="1">
        <v>143</v>
      </c>
      <c r="J69" s="2">
        <v>118</v>
      </c>
      <c r="K69" s="3">
        <f t="shared" si="7"/>
        <v>261</v>
      </c>
      <c r="L69" s="4">
        <v>1475</v>
      </c>
      <c r="M69" s="2">
        <v>592</v>
      </c>
      <c r="N69" s="5">
        <f t="shared" si="8"/>
        <v>2067</v>
      </c>
      <c r="O69" s="1">
        <v>890</v>
      </c>
      <c r="P69" s="2">
        <v>323</v>
      </c>
      <c r="Q69" s="3">
        <f t="shared" si="9"/>
        <v>1213</v>
      </c>
      <c r="R69" s="4">
        <v>0</v>
      </c>
      <c r="S69" s="2">
        <v>76</v>
      </c>
      <c r="T69" s="5">
        <f t="shared" si="10"/>
        <v>76</v>
      </c>
      <c r="U69" s="1">
        <v>1711</v>
      </c>
      <c r="V69" s="2">
        <v>832</v>
      </c>
      <c r="W69" s="3">
        <f t="shared" si="11"/>
        <v>2543</v>
      </c>
      <c r="X69" s="1">
        <v>769</v>
      </c>
      <c r="Y69" s="2">
        <v>477</v>
      </c>
      <c r="Z69" s="3">
        <f t="shared" si="12"/>
        <v>1246</v>
      </c>
      <c r="AA69" s="4">
        <v>594</v>
      </c>
      <c r="AB69" s="2">
        <v>12</v>
      </c>
      <c r="AC69" s="3">
        <f t="shared" si="13"/>
        <v>606</v>
      </c>
      <c r="AD69" s="1">
        <f t="shared" si="4"/>
        <v>6415</v>
      </c>
      <c r="AE69" s="2">
        <f t="shared" si="3"/>
        <v>3744</v>
      </c>
      <c r="AF69" s="3">
        <f t="shared" si="14"/>
        <v>12618</v>
      </c>
    </row>
    <row r="70" spans="1:32" ht="39.950000000000003" customHeight="1" x14ac:dyDescent="0.15">
      <c r="A70" s="32">
        <v>41940</v>
      </c>
      <c r="B70" s="9" t="s">
        <v>24</v>
      </c>
      <c r="C70" s="1">
        <v>1011</v>
      </c>
      <c r="D70" s="2">
        <v>1502</v>
      </c>
      <c r="E70" s="3">
        <f t="shared" si="5"/>
        <v>2513</v>
      </c>
      <c r="F70" s="1">
        <v>1420</v>
      </c>
      <c r="G70" s="2">
        <v>316</v>
      </c>
      <c r="H70" s="3">
        <f t="shared" si="6"/>
        <v>1736</v>
      </c>
      <c r="I70" s="1">
        <v>168</v>
      </c>
      <c r="J70" s="2">
        <v>125</v>
      </c>
      <c r="K70" s="3">
        <f t="shared" si="7"/>
        <v>293</v>
      </c>
      <c r="L70" s="4">
        <v>1043</v>
      </c>
      <c r="M70" s="2">
        <v>249</v>
      </c>
      <c r="N70" s="5">
        <f t="shared" si="8"/>
        <v>1292</v>
      </c>
      <c r="O70" s="1">
        <v>810</v>
      </c>
      <c r="P70" s="2">
        <v>162</v>
      </c>
      <c r="Q70" s="3">
        <f t="shared" si="9"/>
        <v>972</v>
      </c>
      <c r="R70" s="4">
        <v>638</v>
      </c>
      <c r="S70" s="2">
        <v>111</v>
      </c>
      <c r="T70" s="5">
        <f t="shared" si="10"/>
        <v>749</v>
      </c>
      <c r="U70" s="1">
        <v>1911</v>
      </c>
      <c r="V70" s="2">
        <v>343</v>
      </c>
      <c r="W70" s="3">
        <f t="shared" si="11"/>
        <v>2254</v>
      </c>
      <c r="X70" s="1">
        <v>1789</v>
      </c>
      <c r="Y70" s="2">
        <v>109</v>
      </c>
      <c r="Z70" s="3">
        <f t="shared" si="12"/>
        <v>1898</v>
      </c>
      <c r="AA70" s="4">
        <v>812</v>
      </c>
      <c r="AB70" s="2">
        <v>314</v>
      </c>
      <c r="AC70" s="3">
        <f t="shared" si="13"/>
        <v>1126</v>
      </c>
      <c r="AD70" s="1">
        <f t="shared" si="4"/>
        <v>7003</v>
      </c>
      <c r="AE70" s="2">
        <f t="shared" si="3"/>
        <v>2960</v>
      </c>
      <c r="AF70" s="3">
        <f t="shared" si="14"/>
        <v>12833</v>
      </c>
    </row>
    <row r="71" spans="1:32" ht="39.950000000000003" customHeight="1" x14ac:dyDescent="0.15">
      <c r="A71" s="32">
        <v>41941</v>
      </c>
      <c r="B71" s="9" t="s">
        <v>17</v>
      </c>
      <c r="C71" s="1">
        <v>2346</v>
      </c>
      <c r="D71" s="2">
        <v>1145</v>
      </c>
      <c r="E71" s="3">
        <f t="shared" si="5"/>
        <v>3491</v>
      </c>
      <c r="F71" s="1">
        <v>1019</v>
      </c>
      <c r="G71" s="2">
        <v>444</v>
      </c>
      <c r="H71" s="3">
        <f t="shared" si="6"/>
        <v>1463</v>
      </c>
      <c r="I71" s="1">
        <v>135</v>
      </c>
      <c r="J71" s="2">
        <v>106</v>
      </c>
      <c r="K71" s="3">
        <f t="shared" si="7"/>
        <v>241</v>
      </c>
      <c r="L71" s="4">
        <v>825</v>
      </c>
      <c r="M71" s="2">
        <v>471</v>
      </c>
      <c r="N71" s="5">
        <f t="shared" si="8"/>
        <v>1296</v>
      </c>
      <c r="O71" s="1">
        <v>968</v>
      </c>
      <c r="P71" s="2">
        <v>77</v>
      </c>
      <c r="Q71" s="3">
        <f t="shared" si="9"/>
        <v>1045</v>
      </c>
      <c r="R71" s="4">
        <v>380</v>
      </c>
      <c r="S71" s="2">
        <v>1</v>
      </c>
      <c r="T71" s="5">
        <f t="shared" si="10"/>
        <v>381</v>
      </c>
      <c r="U71" s="1">
        <v>1228</v>
      </c>
      <c r="V71" s="2">
        <v>266</v>
      </c>
      <c r="W71" s="3">
        <f t="shared" si="11"/>
        <v>1494</v>
      </c>
      <c r="X71" s="1">
        <v>1201</v>
      </c>
      <c r="Y71" s="2">
        <v>136</v>
      </c>
      <c r="Z71" s="3">
        <f t="shared" si="12"/>
        <v>1337</v>
      </c>
      <c r="AA71" s="4">
        <v>807</v>
      </c>
      <c r="AB71" s="2">
        <v>66</v>
      </c>
      <c r="AC71" s="3">
        <f t="shared" si="13"/>
        <v>873</v>
      </c>
      <c r="AD71" s="1">
        <f t="shared" si="4"/>
        <v>6740</v>
      </c>
      <c r="AE71" s="2">
        <f t="shared" si="3"/>
        <v>2499</v>
      </c>
      <c r="AF71" s="3">
        <f t="shared" si="14"/>
        <v>11621</v>
      </c>
    </row>
    <row r="72" spans="1:32" ht="39.950000000000003" customHeight="1" x14ac:dyDescent="0.15">
      <c r="A72" s="32">
        <v>41942</v>
      </c>
      <c r="B72" s="9" t="s">
        <v>19</v>
      </c>
      <c r="C72" s="1">
        <v>3089</v>
      </c>
      <c r="D72" s="2">
        <v>1231</v>
      </c>
      <c r="E72" s="3">
        <f t="shared" si="5"/>
        <v>4320</v>
      </c>
      <c r="F72" s="1">
        <v>979</v>
      </c>
      <c r="G72" s="2">
        <v>384</v>
      </c>
      <c r="H72" s="3">
        <f t="shared" si="6"/>
        <v>1363</v>
      </c>
      <c r="I72" s="1">
        <v>311</v>
      </c>
      <c r="J72" s="2">
        <v>52</v>
      </c>
      <c r="K72" s="3">
        <f t="shared" si="7"/>
        <v>363</v>
      </c>
      <c r="L72" s="4">
        <v>1384</v>
      </c>
      <c r="M72" s="2">
        <v>282</v>
      </c>
      <c r="N72" s="5">
        <f t="shared" si="8"/>
        <v>1666</v>
      </c>
      <c r="O72" s="1">
        <v>748</v>
      </c>
      <c r="P72" s="2">
        <v>7</v>
      </c>
      <c r="Q72" s="3">
        <f t="shared" si="9"/>
        <v>755</v>
      </c>
      <c r="R72" s="4">
        <v>589</v>
      </c>
      <c r="S72" s="2">
        <v>11</v>
      </c>
      <c r="T72" s="5">
        <f t="shared" si="10"/>
        <v>600</v>
      </c>
      <c r="U72" s="1">
        <v>872</v>
      </c>
      <c r="V72" s="2">
        <v>393</v>
      </c>
      <c r="W72" s="3">
        <f t="shared" si="11"/>
        <v>1265</v>
      </c>
      <c r="X72" s="1">
        <v>945</v>
      </c>
      <c r="Y72" s="2">
        <v>80</v>
      </c>
      <c r="Z72" s="3">
        <f t="shared" si="12"/>
        <v>1025</v>
      </c>
      <c r="AA72" s="4">
        <v>482</v>
      </c>
      <c r="AB72" s="2">
        <v>53</v>
      </c>
      <c r="AC72" s="3">
        <f t="shared" si="13"/>
        <v>535</v>
      </c>
      <c r="AD72" s="1">
        <f t="shared" si="4"/>
        <v>7706</v>
      </c>
      <c r="AE72" s="2">
        <f t="shared" si="3"/>
        <v>2406</v>
      </c>
      <c r="AF72" s="3">
        <f t="shared" si="14"/>
        <v>11892</v>
      </c>
    </row>
    <row r="73" spans="1:32" ht="39.950000000000003" customHeight="1" thickBot="1" x14ac:dyDescent="0.2">
      <c r="A73" s="33">
        <v>41943</v>
      </c>
      <c r="B73" s="9" t="s">
        <v>20</v>
      </c>
      <c r="C73" s="6">
        <v>1973</v>
      </c>
      <c r="D73" s="7">
        <v>1828</v>
      </c>
      <c r="E73" s="8">
        <f t="shared" si="5"/>
        <v>3801</v>
      </c>
      <c r="F73" s="6">
        <v>642</v>
      </c>
      <c r="G73" s="7">
        <v>371</v>
      </c>
      <c r="H73" s="8">
        <f t="shared" si="6"/>
        <v>1013</v>
      </c>
      <c r="I73" s="6">
        <v>1086</v>
      </c>
      <c r="J73" s="7">
        <v>329</v>
      </c>
      <c r="K73" s="8">
        <f t="shared" si="7"/>
        <v>1415</v>
      </c>
      <c r="L73" s="21">
        <v>1478</v>
      </c>
      <c r="M73" s="7">
        <v>318</v>
      </c>
      <c r="N73" s="22">
        <f t="shared" si="8"/>
        <v>1796</v>
      </c>
      <c r="O73" s="6">
        <v>530</v>
      </c>
      <c r="P73" s="7">
        <v>141</v>
      </c>
      <c r="Q73" s="8">
        <f t="shared" si="9"/>
        <v>671</v>
      </c>
      <c r="R73" s="21">
        <v>111</v>
      </c>
      <c r="S73" s="7">
        <v>0</v>
      </c>
      <c r="T73" s="22">
        <f t="shared" si="10"/>
        <v>111</v>
      </c>
      <c r="U73" s="6">
        <v>1158</v>
      </c>
      <c r="V73" s="7">
        <v>617</v>
      </c>
      <c r="W73" s="8">
        <f t="shared" si="11"/>
        <v>1775</v>
      </c>
      <c r="X73" s="6">
        <v>1739</v>
      </c>
      <c r="Y73" s="7">
        <v>376</v>
      </c>
      <c r="Z73" s="3">
        <f t="shared" si="12"/>
        <v>2115</v>
      </c>
      <c r="AA73" s="21">
        <v>883</v>
      </c>
      <c r="AB73" s="7">
        <v>122</v>
      </c>
      <c r="AC73" s="8">
        <f t="shared" si="13"/>
        <v>1005</v>
      </c>
      <c r="AD73" s="6">
        <f t="shared" si="4"/>
        <v>7331</v>
      </c>
      <c r="AE73" s="7">
        <f t="shared" si="3"/>
        <v>3585</v>
      </c>
      <c r="AF73" s="8">
        <f t="shared" si="14"/>
        <v>13702</v>
      </c>
    </row>
    <row r="74" spans="1:32" ht="60" customHeight="1" thickBot="1" x14ac:dyDescent="0.2">
      <c r="A74" s="24" t="s">
        <v>13</v>
      </c>
      <c r="B74" s="25"/>
      <c r="C74" s="26">
        <f>SUM(C43:C73)</f>
        <v>62780</v>
      </c>
      <c r="D74" s="27">
        <f t="shared" ref="D74:AF74" si="15">SUM(D43:D73)</f>
        <v>37158</v>
      </c>
      <c r="E74" s="28">
        <f t="shared" si="15"/>
        <v>99938</v>
      </c>
      <c r="F74" s="26">
        <f t="shared" si="15"/>
        <v>30306</v>
      </c>
      <c r="G74" s="27">
        <f t="shared" si="15"/>
        <v>9021</v>
      </c>
      <c r="H74" s="28">
        <f t="shared" si="15"/>
        <v>39327</v>
      </c>
      <c r="I74" s="26">
        <f t="shared" si="15"/>
        <v>10942</v>
      </c>
      <c r="J74" s="27">
        <f t="shared" si="15"/>
        <v>4915</v>
      </c>
      <c r="K74" s="28">
        <f t="shared" si="15"/>
        <v>15857</v>
      </c>
      <c r="L74" s="29">
        <f t="shared" si="15"/>
        <v>30270</v>
      </c>
      <c r="M74" s="27">
        <f t="shared" si="15"/>
        <v>11891</v>
      </c>
      <c r="N74" s="30">
        <f t="shared" si="15"/>
        <v>42161</v>
      </c>
      <c r="O74" s="26">
        <f t="shared" si="15"/>
        <v>29144</v>
      </c>
      <c r="P74" s="27">
        <f t="shared" si="15"/>
        <v>7378</v>
      </c>
      <c r="Q74" s="28">
        <f t="shared" si="15"/>
        <v>36522</v>
      </c>
      <c r="R74" s="29">
        <f t="shared" si="15"/>
        <v>4341</v>
      </c>
      <c r="S74" s="27">
        <f t="shared" si="15"/>
        <v>2391</v>
      </c>
      <c r="T74" s="30">
        <f t="shared" si="15"/>
        <v>6732</v>
      </c>
      <c r="U74" s="26">
        <f t="shared" si="15"/>
        <v>45329</v>
      </c>
      <c r="V74" s="27">
        <f t="shared" si="15"/>
        <v>12164</v>
      </c>
      <c r="W74" s="28">
        <f t="shared" si="15"/>
        <v>57493</v>
      </c>
      <c r="X74" s="26">
        <f t="shared" si="15"/>
        <v>42538</v>
      </c>
      <c r="Y74" s="27">
        <f t="shared" si="15"/>
        <v>6374</v>
      </c>
      <c r="Z74" s="28">
        <f t="shared" si="15"/>
        <v>48912</v>
      </c>
      <c r="AA74" s="29">
        <f t="shared" si="15"/>
        <v>19527</v>
      </c>
      <c r="AB74" s="27">
        <f t="shared" si="15"/>
        <v>3551</v>
      </c>
      <c r="AC74" s="28">
        <f t="shared" si="15"/>
        <v>23078</v>
      </c>
      <c r="AD74" s="26">
        <f t="shared" si="15"/>
        <v>203495</v>
      </c>
      <c r="AE74" s="27">
        <f t="shared" si="15"/>
        <v>81091</v>
      </c>
      <c r="AF74" s="28">
        <f t="shared" si="15"/>
        <v>370020</v>
      </c>
    </row>
    <row r="76" spans="1:32" x14ac:dyDescent="0.15">
      <c r="E76">
        <f>E74/25*31</f>
        <v>123923.12</v>
      </c>
      <c r="H76">
        <f>H74/25*31</f>
        <v>48765.479999999996</v>
      </c>
      <c r="K76">
        <f>K74/25*31</f>
        <v>19662.68</v>
      </c>
      <c r="N76">
        <f>N74/25*31</f>
        <v>52279.64</v>
      </c>
      <c r="Q76">
        <f>Q74/25*31</f>
        <v>45287.280000000006</v>
      </c>
      <c r="T76">
        <f>T74/25*31</f>
        <v>8347.6799999999985</v>
      </c>
      <c r="W76">
        <f>W74/25*31</f>
        <v>71291.319999999992</v>
      </c>
      <c r="Z76">
        <f>Z74/25*31</f>
        <v>60650.879999999997</v>
      </c>
      <c r="AC76">
        <f>AC74/25*31</f>
        <v>28616.720000000001</v>
      </c>
      <c r="AF76">
        <f>AF74/25*31</f>
        <v>458824.8</v>
      </c>
    </row>
  </sheetData>
  <mergeCells count="25">
    <mergeCell ref="AA41:AC41"/>
    <mergeCell ref="AD41:AF41"/>
    <mergeCell ref="L41:N41"/>
    <mergeCell ref="O41:Q41"/>
    <mergeCell ref="R41:T41"/>
    <mergeCell ref="U41:W41"/>
    <mergeCell ref="X41:Z41"/>
    <mergeCell ref="A41:A42"/>
    <mergeCell ref="B41:B42"/>
    <mergeCell ref="C41:E41"/>
    <mergeCell ref="F41:H41"/>
    <mergeCell ref="I41:K41"/>
    <mergeCell ref="A2:AF2"/>
    <mergeCell ref="A4:A5"/>
    <mergeCell ref="B4:B5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D4:AF4"/>
  </mergeCells>
  <phoneticPr fontId="2"/>
  <pageMargins left="0.25" right="0.25" top="0.75" bottom="0.75" header="0.3" footer="0.3"/>
  <pageSetup paperSize="8" scale="3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74"/>
  <sheetViews>
    <sheetView topLeftCell="U34" zoomScale="70" zoomScaleNormal="70" workbookViewId="0">
      <selection activeCell="AD36" sqref="AD36"/>
    </sheetView>
  </sheetViews>
  <sheetFormatPr defaultRowHeight="13.5" x14ac:dyDescent="0.15"/>
  <cols>
    <col min="1" max="1" width="15" customWidth="1"/>
    <col min="3" max="4" width="10.625" customWidth="1"/>
    <col min="5" max="5" width="13.375" bestFit="1" customWidth="1"/>
    <col min="6" max="7" width="10.625" customWidth="1"/>
    <col min="8" max="8" width="13.375" bestFit="1" customWidth="1"/>
    <col min="9" max="10" width="10.625" customWidth="1"/>
    <col min="11" max="11" width="11.5" bestFit="1" customWidth="1"/>
    <col min="12" max="13" width="10.625" customWidth="1"/>
    <col min="14" max="14" width="13.375" bestFit="1" customWidth="1"/>
    <col min="15" max="16" width="10.625" customWidth="1"/>
    <col min="17" max="17" width="13.375" bestFit="1" customWidth="1"/>
    <col min="18" max="19" width="10.625" customWidth="1"/>
    <col min="20" max="20" width="11.5" bestFit="1" customWidth="1"/>
    <col min="21" max="22" width="10.625" customWidth="1"/>
    <col min="23" max="23" width="13.375" bestFit="1" customWidth="1"/>
    <col min="24" max="25" width="10.625" customWidth="1"/>
    <col min="26" max="26" width="11.5" bestFit="1" customWidth="1"/>
    <col min="27" max="28" width="10.625" customWidth="1"/>
    <col min="29" max="29" width="11.5" bestFit="1" customWidth="1"/>
    <col min="30" max="31" width="12.625" customWidth="1"/>
    <col min="32" max="32" width="16" bestFit="1" customWidth="1"/>
  </cols>
  <sheetData>
    <row r="2" spans="1:32" ht="26.25" customHeight="1" x14ac:dyDescent="0.1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</row>
    <row r="3" spans="1:32" ht="14.25" thickBot="1" x14ac:dyDescent="0.2"/>
    <row r="4" spans="1:32" ht="24.95" customHeight="1" x14ac:dyDescent="0.15">
      <c r="A4" s="47" t="s">
        <v>15</v>
      </c>
      <c r="B4" s="49" t="s">
        <v>16</v>
      </c>
      <c r="C4" s="45" t="s">
        <v>1</v>
      </c>
      <c r="D4" s="43"/>
      <c r="E4" s="44"/>
      <c r="F4" s="45" t="s">
        <v>5</v>
      </c>
      <c r="G4" s="43"/>
      <c r="H4" s="44"/>
      <c r="I4" s="45" t="s">
        <v>9</v>
      </c>
      <c r="J4" s="43"/>
      <c r="K4" s="44"/>
      <c r="L4" s="42" t="s">
        <v>10</v>
      </c>
      <c r="M4" s="43"/>
      <c r="N4" s="46"/>
      <c r="O4" s="45" t="s">
        <v>11</v>
      </c>
      <c r="P4" s="43"/>
      <c r="Q4" s="44"/>
      <c r="R4" s="42" t="s">
        <v>12</v>
      </c>
      <c r="S4" s="43"/>
      <c r="T4" s="46"/>
      <c r="U4" s="45" t="s">
        <v>6</v>
      </c>
      <c r="V4" s="43"/>
      <c r="W4" s="44"/>
      <c r="X4" s="45" t="s">
        <v>7</v>
      </c>
      <c r="Y4" s="43"/>
      <c r="Z4" s="44"/>
      <c r="AA4" s="42" t="s">
        <v>8</v>
      </c>
      <c r="AB4" s="43"/>
      <c r="AC4" s="44"/>
      <c r="AD4" s="45" t="s">
        <v>14</v>
      </c>
      <c r="AE4" s="43"/>
      <c r="AF4" s="44"/>
    </row>
    <row r="5" spans="1:32" ht="24.95" customHeight="1" thickBot="1" x14ac:dyDescent="0.2">
      <c r="A5" s="48"/>
      <c r="B5" s="50"/>
      <c r="C5" s="16" t="s">
        <v>2</v>
      </c>
      <c r="D5" s="17" t="s">
        <v>3</v>
      </c>
      <c r="E5" s="18" t="s">
        <v>4</v>
      </c>
      <c r="F5" s="16" t="s">
        <v>2</v>
      </c>
      <c r="G5" s="17" t="s">
        <v>3</v>
      </c>
      <c r="H5" s="18" t="s">
        <v>4</v>
      </c>
      <c r="I5" s="16" t="s">
        <v>2</v>
      </c>
      <c r="J5" s="17" t="s">
        <v>3</v>
      </c>
      <c r="K5" s="18" t="s">
        <v>4</v>
      </c>
      <c r="L5" s="19" t="s">
        <v>2</v>
      </c>
      <c r="M5" s="17" t="s">
        <v>3</v>
      </c>
      <c r="N5" s="20" t="s">
        <v>4</v>
      </c>
      <c r="O5" s="16" t="s">
        <v>2</v>
      </c>
      <c r="P5" s="17" t="s">
        <v>3</v>
      </c>
      <c r="Q5" s="18" t="s">
        <v>4</v>
      </c>
      <c r="R5" s="19" t="s">
        <v>2</v>
      </c>
      <c r="S5" s="17" t="s">
        <v>3</v>
      </c>
      <c r="T5" s="20" t="s">
        <v>4</v>
      </c>
      <c r="U5" s="16" t="s">
        <v>2</v>
      </c>
      <c r="V5" s="17" t="s">
        <v>3</v>
      </c>
      <c r="W5" s="18" t="s">
        <v>4</v>
      </c>
      <c r="X5" s="16" t="s">
        <v>2</v>
      </c>
      <c r="Y5" s="17" t="s">
        <v>3</v>
      </c>
      <c r="Z5" s="18" t="s">
        <v>4</v>
      </c>
      <c r="AA5" s="19" t="s">
        <v>2</v>
      </c>
      <c r="AB5" s="17" t="s">
        <v>3</v>
      </c>
      <c r="AC5" s="18" t="s">
        <v>4</v>
      </c>
      <c r="AD5" s="16" t="s">
        <v>2</v>
      </c>
      <c r="AE5" s="17" t="s">
        <v>3</v>
      </c>
      <c r="AF5" s="18" t="s">
        <v>4</v>
      </c>
    </row>
    <row r="6" spans="1:32" ht="39.950000000000003" customHeight="1" x14ac:dyDescent="0.15">
      <c r="A6" s="31">
        <v>41944</v>
      </c>
      <c r="B6" s="34">
        <f>A6</f>
        <v>41944</v>
      </c>
      <c r="C6" s="11">
        <v>1</v>
      </c>
      <c r="D6" s="12">
        <v>2</v>
      </c>
      <c r="E6" s="13">
        <v>5269</v>
      </c>
      <c r="F6" s="11">
        <v>1</v>
      </c>
      <c r="G6" s="12">
        <v>1</v>
      </c>
      <c r="H6" s="13">
        <v>1798</v>
      </c>
      <c r="I6" s="11"/>
      <c r="J6" s="12"/>
      <c r="K6" s="13"/>
      <c r="L6" s="14"/>
      <c r="M6" s="12"/>
      <c r="N6" s="15"/>
      <c r="O6" s="11"/>
      <c r="P6" s="12"/>
      <c r="Q6" s="13"/>
      <c r="R6" s="14"/>
      <c r="S6" s="12"/>
      <c r="T6" s="15"/>
      <c r="U6" s="11"/>
      <c r="V6" s="12"/>
      <c r="W6" s="13"/>
      <c r="X6" s="11">
        <v>1</v>
      </c>
      <c r="Y6" s="12">
        <v>3</v>
      </c>
      <c r="Z6" s="13">
        <v>5181</v>
      </c>
      <c r="AA6" s="14">
        <v>1</v>
      </c>
      <c r="AB6" s="12">
        <v>4</v>
      </c>
      <c r="AC6" s="13">
        <v>11787</v>
      </c>
      <c r="AD6" s="11">
        <f>C6+F6+I6+L6+R6+U6+AA6</f>
        <v>3</v>
      </c>
      <c r="AE6" s="12">
        <f t="shared" ref="AE6:AE35" si="0">D6+G6+J6+M6+S6+V6+AB6</f>
        <v>7</v>
      </c>
      <c r="AF6" s="13">
        <f>E6+H6+K6+N6+Q6+T6+W6+Z6+AC6</f>
        <v>24035</v>
      </c>
    </row>
    <row r="7" spans="1:32" ht="39.950000000000003" customHeight="1" x14ac:dyDescent="0.15">
      <c r="A7" s="32">
        <v>41945</v>
      </c>
      <c r="B7" s="34">
        <f>A7</f>
        <v>41945</v>
      </c>
      <c r="C7" s="1"/>
      <c r="D7" s="2"/>
      <c r="E7" s="3"/>
      <c r="F7" s="1">
        <v>3</v>
      </c>
      <c r="G7" s="2">
        <v>6</v>
      </c>
      <c r="H7" s="3">
        <v>12455</v>
      </c>
      <c r="I7" s="1"/>
      <c r="J7" s="2"/>
      <c r="K7" s="3"/>
      <c r="L7" s="4"/>
      <c r="M7" s="2"/>
      <c r="N7" s="5"/>
      <c r="O7" s="1">
        <v>2</v>
      </c>
      <c r="P7" s="2">
        <v>4</v>
      </c>
      <c r="Q7" s="3">
        <v>7291</v>
      </c>
      <c r="R7" s="4"/>
      <c r="S7" s="2"/>
      <c r="T7" s="5"/>
      <c r="U7" s="1"/>
      <c r="V7" s="2"/>
      <c r="W7" s="3"/>
      <c r="X7" s="1"/>
      <c r="Y7" s="2"/>
      <c r="Z7" s="3"/>
      <c r="AA7" s="4"/>
      <c r="AB7" s="2"/>
      <c r="AC7" s="3"/>
      <c r="AD7" s="1">
        <f t="shared" ref="AD7:AD35" si="1">C7+F7+I7+L7+R7+U7+AA7</f>
        <v>3</v>
      </c>
      <c r="AE7" s="2">
        <f t="shared" si="0"/>
        <v>6</v>
      </c>
      <c r="AF7" s="3">
        <f>E7+H7+K7+N7+Q7+T7+W7+Z7+AC7</f>
        <v>19746</v>
      </c>
    </row>
    <row r="8" spans="1:32" ht="39.950000000000003" customHeight="1" x14ac:dyDescent="0.15">
      <c r="A8" s="32">
        <v>41946</v>
      </c>
      <c r="B8" s="34">
        <f t="shared" ref="B8:B35" si="2">A8</f>
        <v>41946</v>
      </c>
      <c r="C8" s="1"/>
      <c r="D8" s="2"/>
      <c r="E8" s="3"/>
      <c r="F8" s="1">
        <v>1</v>
      </c>
      <c r="G8" s="2">
        <v>2</v>
      </c>
      <c r="H8" s="3">
        <v>2143</v>
      </c>
      <c r="I8" s="1"/>
      <c r="J8" s="2"/>
      <c r="K8" s="3"/>
      <c r="L8" s="4"/>
      <c r="M8" s="2"/>
      <c r="N8" s="5"/>
      <c r="O8" s="1">
        <v>1</v>
      </c>
      <c r="P8" s="2">
        <v>2</v>
      </c>
      <c r="Q8" s="3">
        <v>2780</v>
      </c>
      <c r="R8" s="4"/>
      <c r="S8" s="2"/>
      <c r="T8" s="5"/>
      <c r="U8" s="1"/>
      <c r="V8" s="2"/>
      <c r="W8" s="3"/>
      <c r="X8" s="1">
        <v>1</v>
      </c>
      <c r="Y8" s="2">
        <v>2</v>
      </c>
      <c r="Z8" s="3">
        <v>1951</v>
      </c>
      <c r="AA8" s="4">
        <v>1</v>
      </c>
      <c r="AB8" s="2">
        <v>2</v>
      </c>
      <c r="AC8" s="3">
        <v>1975</v>
      </c>
      <c r="AD8" s="1">
        <f t="shared" si="1"/>
        <v>2</v>
      </c>
      <c r="AE8" s="2">
        <f t="shared" si="0"/>
        <v>4</v>
      </c>
      <c r="AF8" s="3">
        <f t="shared" ref="AF8:AF35" si="3">E8+H8+K8+N8+Q8+T8+W8+Z8+AC8</f>
        <v>8849</v>
      </c>
    </row>
    <row r="9" spans="1:32" ht="39.950000000000003" customHeight="1" x14ac:dyDescent="0.15">
      <c r="A9" s="32">
        <v>41947</v>
      </c>
      <c r="B9" s="34">
        <f t="shared" si="2"/>
        <v>41947</v>
      </c>
      <c r="C9" s="1">
        <v>2</v>
      </c>
      <c r="D9" s="2">
        <v>3</v>
      </c>
      <c r="E9" s="3">
        <v>5808</v>
      </c>
      <c r="F9" s="1">
        <v>1</v>
      </c>
      <c r="G9" s="2">
        <v>2</v>
      </c>
      <c r="H9" s="3">
        <v>2602</v>
      </c>
      <c r="I9" s="1"/>
      <c r="J9" s="2"/>
      <c r="K9" s="3"/>
      <c r="L9" s="4"/>
      <c r="M9" s="2"/>
      <c r="N9" s="5"/>
      <c r="O9" s="1">
        <v>1</v>
      </c>
      <c r="P9" s="2">
        <v>1</v>
      </c>
      <c r="Q9" s="3">
        <v>2904</v>
      </c>
      <c r="R9" s="4"/>
      <c r="S9" s="2"/>
      <c r="T9" s="5"/>
      <c r="U9" s="1"/>
      <c r="V9" s="2"/>
      <c r="W9" s="3"/>
      <c r="X9" s="1"/>
      <c r="Y9" s="2"/>
      <c r="Z9" s="3"/>
      <c r="AA9" s="4"/>
      <c r="AB9" s="2"/>
      <c r="AC9" s="3"/>
      <c r="AD9" s="1">
        <f t="shared" si="1"/>
        <v>3</v>
      </c>
      <c r="AE9" s="2">
        <f t="shared" si="0"/>
        <v>5</v>
      </c>
      <c r="AF9" s="3">
        <f t="shared" si="3"/>
        <v>11314</v>
      </c>
    </row>
    <row r="10" spans="1:32" ht="39.950000000000003" customHeight="1" x14ac:dyDescent="0.15">
      <c r="A10" s="32">
        <v>41948</v>
      </c>
      <c r="B10" s="34">
        <f t="shared" si="2"/>
        <v>41948</v>
      </c>
      <c r="C10" s="1">
        <v>2</v>
      </c>
      <c r="D10" s="2">
        <v>5</v>
      </c>
      <c r="E10" s="3">
        <v>8076</v>
      </c>
      <c r="F10" s="1"/>
      <c r="G10" s="2"/>
      <c r="H10" s="3"/>
      <c r="I10" s="1"/>
      <c r="J10" s="2"/>
      <c r="K10" s="3"/>
      <c r="L10" s="4"/>
      <c r="M10" s="2"/>
      <c r="N10" s="5"/>
      <c r="O10" s="1">
        <v>1</v>
      </c>
      <c r="P10" s="2">
        <v>2</v>
      </c>
      <c r="Q10" s="3">
        <v>1908</v>
      </c>
      <c r="R10" s="4"/>
      <c r="S10" s="2"/>
      <c r="T10" s="5"/>
      <c r="U10" s="1"/>
      <c r="V10" s="2"/>
      <c r="W10" s="3"/>
      <c r="X10" s="1"/>
      <c r="Y10" s="2"/>
      <c r="Z10" s="3"/>
      <c r="AA10" s="4"/>
      <c r="AB10" s="2"/>
      <c r="AC10" s="3"/>
      <c r="AD10" s="1">
        <f t="shared" si="1"/>
        <v>2</v>
      </c>
      <c r="AE10" s="2">
        <f t="shared" si="0"/>
        <v>5</v>
      </c>
      <c r="AF10" s="3">
        <f t="shared" si="3"/>
        <v>9984</v>
      </c>
    </row>
    <row r="11" spans="1:32" ht="39.950000000000003" customHeight="1" x14ac:dyDescent="0.15">
      <c r="A11" s="32">
        <v>41949</v>
      </c>
      <c r="B11" s="34">
        <f t="shared" si="2"/>
        <v>41949</v>
      </c>
      <c r="C11" s="1"/>
      <c r="D11" s="2"/>
      <c r="E11" s="3"/>
      <c r="F11" s="1"/>
      <c r="G11" s="2"/>
      <c r="H11" s="3"/>
      <c r="I11" s="1"/>
      <c r="J11" s="2"/>
      <c r="K11" s="3"/>
      <c r="L11" s="4">
        <v>1</v>
      </c>
      <c r="M11" s="2">
        <v>9</v>
      </c>
      <c r="N11" s="5">
        <v>16356</v>
      </c>
      <c r="O11" s="1"/>
      <c r="P11" s="2"/>
      <c r="Q11" s="3"/>
      <c r="R11" s="4"/>
      <c r="S11" s="2"/>
      <c r="T11" s="5"/>
      <c r="U11" s="1"/>
      <c r="V11" s="2"/>
      <c r="W11" s="3"/>
      <c r="X11" s="1"/>
      <c r="Y11" s="2"/>
      <c r="Z11" s="3"/>
      <c r="AA11" s="4"/>
      <c r="AB11" s="2"/>
      <c r="AC11" s="3"/>
      <c r="AD11" s="1">
        <f t="shared" si="1"/>
        <v>1</v>
      </c>
      <c r="AE11" s="2">
        <f t="shared" si="0"/>
        <v>9</v>
      </c>
      <c r="AF11" s="3">
        <f t="shared" si="3"/>
        <v>16356</v>
      </c>
    </row>
    <row r="12" spans="1:32" ht="39.950000000000003" customHeight="1" x14ac:dyDescent="0.15">
      <c r="A12" s="32">
        <v>41950</v>
      </c>
      <c r="B12" s="34">
        <f t="shared" si="2"/>
        <v>41950</v>
      </c>
      <c r="C12" s="1">
        <v>1</v>
      </c>
      <c r="D12" s="2">
        <v>1</v>
      </c>
      <c r="E12" s="3">
        <v>798</v>
      </c>
      <c r="F12" s="1">
        <v>4</v>
      </c>
      <c r="G12" s="2">
        <v>12</v>
      </c>
      <c r="H12" s="3">
        <v>23203</v>
      </c>
      <c r="I12" s="1"/>
      <c r="J12" s="2"/>
      <c r="K12" s="3"/>
      <c r="L12" s="4"/>
      <c r="M12" s="2"/>
      <c r="N12" s="5"/>
      <c r="O12" s="1">
        <v>1</v>
      </c>
      <c r="P12" s="2">
        <v>7</v>
      </c>
      <c r="Q12" s="3">
        <v>23164</v>
      </c>
      <c r="R12" s="4"/>
      <c r="S12" s="2"/>
      <c r="T12" s="5"/>
      <c r="U12" s="1"/>
      <c r="V12" s="2"/>
      <c r="W12" s="3"/>
      <c r="X12" s="1"/>
      <c r="Y12" s="2"/>
      <c r="Z12" s="3"/>
      <c r="AA12" s="4"/>
      <c r="AB12" s="2"/>
      <c r="AC12" s="3"/>
      <c r="AD12" s="1">
        <f t="shared" si="1"/>
        <v>5</v>
      </c>
      <c r="AE12" s="2">
        <f t="shared" si="0"/>
        <v>13</v>
      </c>
      <c r="AF12" s="3">
        <f t="shared" si="3"/>
        <v>47165</v>
      </c>
    </row>
    <row r="13" spans="1:32" ht="39.950000000000003" customHeight="1" x14ac:dyDescent="0.15">
      <c r="A13" s="32">
        <v>41951</v>
      </c>
      <c r="B13" s="34">
        <f t="shared" si="2"/>
        <v>41951</v>
      </c>
      <c r="C13" s="1">
        <v>2</v>
      </c>
      <c r="D13" s="2">
        <v>4</v>
      </c>
      <c r="E13" s="3">
        <v>11499</v>
      </c>
      <c r="F13" s="1">
        <v>2</v>
      </c>
      <c r="G13" s="2">
        <v>26</v>
      </c>
      <c r="H13" s="3">
        <v>107605</v>
      </c>
      <c r="I13" s="1"/>
      <c r="J13" s="2"/>
      <c r="K13" s="3"/>
      <c r="L13" s="4">
        <v>1</v>
      </c>
      <c r="M13" s="2">
        <v>2</v>
      </c>
      <c r="N13" s="5">
        <v>11877</v>
      </c>
      <c r="O13" s="1"/>
      <c r="P13" s="2"/>
      <c r="Q13" s="3"/>
      <c r="R13" s="4"/>
      <c r="S13" s="2"/>
      <c r="T13" s="5"/>
      <c r="U13" s="1"/>
      <c r="V13" s="2"/>
      <c r="W13" s="3"/>
      <c r="X13" s="1"/>
      <c r="Y13" s="2"/>
      <c r="Z13" s="3"/>
      <c r="AA13" s="4"/>
      <c r="AB13" s="2"/>
      <c r="AC13" s="3"/>
      <c r="AD13" s="1">
        <f t="shared" si="1"/>
        <v>5</v>
      </c>
      <c r="AE13" s="2">
        <f t="shared" si="0"/>
        <v>32</v>
      </c>
      <c r="AF13" s="3">
        <f t="shared" si="3"/>
        <v>130981</v>
      </c>
    </row>
    <row r="14" spans="1:32" ht="39.950000000000003" customHeight="1" x14ac:dyDescent="0.15">
      <c r="A14" s="32">
        <v>41952</v>
      </c>
      <c r="B14" s="34">
        <f t="shared" si="2"/>
        <v>41952</v>
      </c>
      <c r="C14" s="1"/>
      <c r="D14" s="2"/>
      <c r="E14" s="3"/>
      <c r="F14" s="1"/>
      <c r="G14" s="2"/>
      <c r="H14" s="3"/>
      <c r="I14" s="1"/>
      <c r="J14" s="2"/>
      <c r="K14" s="3"/>
      <c r="L14" s="4">
        <v>1</v>
      </c>
      <c r="M14" s="2">
        <v>2</v>
      </c>
      <c r="N14" s="5">
        <v>2078</v>
      </c>
      <c r="O14" s="1">
        <v>4</v>
      </c>
      <c r="P14" s="2">
        <v>6</v>
      </c>
      <c r="Q14" s="3">
        <v>13831</v>
      </c>
      <c r="R14" s="4"/>
      <c r="S14" s="2"/>
      <c r="T14" s="5"/>
      <c r="U14" s="1"/>
      <c r="V14" s="2"/>
      <c r="W14" s="3"/>
      <c r="X14" s="1"/>
      <c r="Y14" s="2"/>
      <c r="Z14" s="3"/>
      <c r="AA14" s="4"/>
      <c r="AB14" s="2"/>
      <c r="AC14" s="3"/>
      <c r="AD14" s="1">
        <f t="shared" si="1"/>
        <v>1</v>
      </c>
      <c r="AE14" s="2">
        <f t="shared" si="0"/>
        <v>2</v>
      </c>
      <c r="AF14" s="3">
        <f t="shared" si="3"/>
        <v>15909</v>
      </c>
    </row>
    <row r="15" spans="1:32" ht="39.950000000000003" customHeight="1" x14ac:dyDescent="0.15">
      <c r="A15" s="32">
        <v>41953</v>
      </c>
      <c r="B15" s="34">
        <f t="shared" si="2"/>
        <v>41953</v>
      </c>
      <c r="C15" s="1"/>
      <c r="D15" s="2"/>
      <c r="E15" s="3"/>
      <c r="F15" s="1"/>
      <c r="G15" s="2"/>
      <c r="H15" s="3"/>
      <c r="I15" s="1"/>
      <c r="J15" s="2"/>
      <c r="K15" s="3"/>
      <c r="L15" s="4"/>
      <c r="M15" s="2"/>
      <c r="N15" s="5"/>
      <c r="O15" s="1"/>
      <c r="P15" s="2"/>
      <c r="Q15" s="3"/>
      <c r="R15" s="4"/>
      <c r="S15" s="2"/>
      <c r="T15" s="5"/>
      <c r="U15" s="1"/>
      <c r="V15" s="2"/>
      <c r="W15" s="3"/>
      <c r="X15" s="1"/>
      <c r="Y15" s="2"/>
      <c r="Z15" s="3"/>
      <c r="AA15" s="4"/>
      <c r="AB15" s="2"/>
      <c r="AC15" s="3"/>
      <c r="AD15" s="1">
        <f t="shared" si="1"/>
        <v>0</v>
      </c>
      <c r="AE15" s="2">
        <f t="shared" si="0"/>
        <v>0</v>
      </c>
      <c r="AF15" s="3">
        <f t="shared" si="3"/>
        <v>0</v>
      </c>
    </row>
    <row r="16" spans="1:32" ht="39.950000000000003" customHeight="1" x14ac:dyDescent="0.15">
      <c r="A16" s="32">
        <v>41954</v>
      </c>
      <c r="B16" s="34">
        <f t="shared" si="2"/>
        <v>41954</v>
      </c>
      <c r="C16" s="1"/>
      <c r="D16" s="2"/>
      <c r="E16" s="3"/>
      <c r="F16" s="1"/>
      <c r="G16" s="2"/>
      <c r="H16" s="3"/>
      <c r="I16" s="1"/>
      <c r="J16" s="2"/>
      <c r="K16" s="3"/>
      <c r="L16" s="4"/>
      <c r="M16" s="2"/>
      <c r="N16" s="5"/>
      <c r="O16" s="1"/>
      <c r="P16" s="2"/>
      <c r="Q16" s="3"/>
      <c r="R16" s="4"/>
      <c r="S16" s="2"/>
      <c r="T16" s="5"/>
      <c r="U16" s="1"/>
      <c r="V16" s="2"/>
      <c r="W16" s="3"/>
      <c r="X16" s="1"/>
      <c r="Y16" s="2"/>
      <c r="Z16" s="3"/>
      <c r="AA16" s="4"/>
      <c r="AB16" s="2"/>
      <c r="AC16" s="3"/>
      <c r="AD16" s="1">
        <f t="shared" si="1"/>
        <v>0</v>
      </c>
      <c r="AE16" s="2">
        <f t="shared" si="0"/>
        <v>0</v>
      </c>
      <c r="AF16" s="3">
        <f t="shared" si="3"/>
        <v>0</v>
      </c>
    </row>
    <row r="17" spans="1:32" ht="39.950000000000003" customHeight="1" x14ac:dyDescent="0.15">
      <c r="A17" s="32">
        <v>41955</v>
      </c>
      <c r="B17" s="34">
        <f t="shared" si="2"/>
        <v>41955</v>
      </c>
      <c r="C17" s="1"/>
      <c r="D17" s="2"/>
      <c r="E17" s="3"/>
      <c r="F17" s="1"/>
      <c r="G17" s="2"/>
      <c r="H17" s="3"/>
      <c r="I17" s="1"/>
      <c r="J17" s="2"/>
      <c r="K17" s="3"/>
      <c r="L17" s="4"/>
      <c r="M17" s="2"/>
      <c r="N17" s="5"/>
      <c r="O17" s="1"/>
      <c r="P17" s="2"/>
      <c r="Q17" s="3"/>
      <c r="R17" s="4"/>
      <c r="S17" s="2"/>
      <c r="T17" s="5"/>
      <c r="U17" s="1"/>
      <c r="V17" s="2"/>
      <c r="W17" s="3"/>
      <c r="X17" s="1"/>
      <c r="Y17" s="2"/>
      <c r="Z17" s="3"/>
      <c r="AA17" s="4"/>
      <c r="AB17" s="2"/>
      <c r="AC17" s="3"/>
      <c r="AD17" s="1">
        <f t="shared" si="1"/>
        <v>0</v>
      </c>
      <c r="AE17" s="2">
        <f t="shared" si="0"/>
        <v>0</v>
      </c>
      <c r="AF17" s="3">
        <f t="shared" si="3"/>
        <v>0</v>
      </c>
    </row>
    <row r="18" spans="1:32" ht="39.950000000000003" customHeight="1" x14ac:dyDescent="0.15">
      <c r="A18" s="32">
        <v>41956</v>
      </c>
      <c r="B18" s="34">
        <f t="shared" si="2"/>
        <v>41956</v>
      </c>
      <c r="C18" s="1"/>
      <c r="D18" s="2"/>
      <c r="E18" s="3"/>
      <c r="F18" s="1"/>
      <c r="G18" s="2"/>
      <c r="H18" s="3"/>
      <c r="I18" s="1"/>
      <c r="J18" s="2"/>
      <c r="K18" s="3"/>
      <c r="L18" s="4"/>
      <c r="M18" s="2"/>
      <c r="N18" s="5"/>
      <c r="O18" s="1"/>
      <c r="P18" s="2"/>
      <c r="Q18" s="3"/>
      <c r="R18" s="4"/>
      <c r="S18" s="2"/>
      <c r="T18" s="5"/>
      <c r="U18" s="1"/>
      <c r="V18" s="2"/>
      <c r="W18" s="3"/>
      <c r="X18" s="1"/>
      <c r="Y18" s="2"/>
      <c r="Z18" s="3"/>
      <c r="AA18" s="4"/>
      <c r="AB18" s="2"/>
      <c r="AC18" s="3"/>
      <c r="AD18" s="1">
        <f t="shared" si="1"/>
        <v>0</v>
      </c>
      <c r="AE18" s="2">
        <f t="shared" si="0"/>
        <v>0</v>
      </c>
      <c r="AF18" s="3">
        <f t="shared" si="3"/>
        <v>0</v>
      </c>
    </row>
    <row r="19" spans="1:32" ht="39.950000000000003" customHeight="1" x14ac:dyDescent="0.15">
      <c r="A19" s="32">
        <v>41957</v>
      </c>
      <c r="B19" s="34">
        <f t="shared" si="2"/>
        <v>41957</v>
      </c>
      <c r="C19" s="1"/>
      <c r="D19" s="2"/>
      <c r="E19" s="3"/>
      <c r="F19" s="1"/>
      <c r="G19" s="2"/>
      <c r="H19" s="3"/>
      <c r="I19" s="1"/>
      <c r="J19" s="2"/>
      <c r="K19" s="3"/>
      <c r="L19" s="4"/>
      <c r="M19" s="2"/>
      <c r="N19" s="5"/>
      <c r="O19" s="1"/>
      <c r="P19" s="2"/>
      <c r="Q19" s="3"/>
      <c r="R19" s="4"/>
      <c r="S19" s="2"/>
      <c r="T19" s="5"/>
      <c r="U19" s="1"/>
      <c r="V19" s="2"/>
      <c r="W19" s="3"/>
      <c r="X19" s="1"/>
      <c r="Y19" s="2"/>
      <c r="Z19" s="3"/>
      <c r="AA19" s="4"/>
      <c r="AB19" s="2"/>
      <c r="AC19" s="3"/>
      <c r="AD19" s="1">
        <f t="shared" si="1"/>
        <v>0</v>
      </c>
      <c r="AE19" s="2">
        <f t="shared" si="0"/>
        <v>0</v>
      </c>
      <c r="AF19" s="3">
        <f t="shared" si="3"/>
        <v>0</v>
      </c>
    </row>
    <row r="20" spans="1:32" ht="39.950000000000003" customHeight="1" x14ac:dyDescent="0.15">
      <c r="A20" s="32">
        <v>41958</v>
      </c>
      <c r="B20" s="34">
        <f t="shared" si="2"/>
        <v>41958</v>
      </c>
      <c r="C20" s="1"/>
      <c r="D20" s="2"/>
      <c r="E20" s="3"/>
      <c r="F20" s="1"/>
      <c r="G20" s="2"/>
      <c r="H20" s="3"/>
      <c r="I20" s="1"/>
      <c r="J20" s="2"/>
      <c r="K20" s="3"/>
      <c r="L20" s="4"/>
      <c r="M20" s="2"/>
      <c r="N20" s="5"/>
      <c r="O20" s="1"/>
      <c r="P20" s="2"/>
      <c r="Q20" s="3"/>
      <c r="R20" s="4"/>
      <c r="S20" s="2"/>
      <c r="T20" s="5"/>
      <c r="U20" s="1"/>
      <c r="V20" s="2"/>
      <c r="W20" s="3"/>
      <c r="X20" s="1"/>
      <c r="Y20" s="2"/>
      <c r="Z20" s="3"/>
      <c r="AA20" s="4"/>
      <c r="AB20" s="2"/>
      <c r="AC20" s="3"/>
      <c r="AD20" s="1">
        <f t="shared" si="1"/>
        <v>0</v>
      </c>
      <c r="AE20" s="2">
        <f t="shared" si="0"/>
        <v>0</v>
      </c>
      <c r="AF20" s="3">
        <f t="shared" si="3"/>
        <v>0</v>
      </c>
    </row>
    <row r="21" spans="1:32" ht="39.950000000000003" customHeight="1" x14ac:dyDescent="0.15">
      <c r="A21" s="32">
        <v>41959</v>
      </c>
      <c r="B21" s="34">
        <f t="shared" si="2"/>
        <v>41959</v>
      </c>
      <c r="C21" s="1"/>
      <c r="D21" s="2"/>
      <c r="E21" s="3"/>
      <c r="F21" s="1"/>
      <c r="G21" s="2"/>
      <c r="H21" s="3"/>
      <c r="I21" s="1"/>
      <c r="J21" s="2"/>
      <c r="K21" s="3"/>
      <c r="L21" s="4"/>
      <c r="M21" s="2"/>
      <c r="N21" s="5"/>
      <c r="O21" s="1"/>
      <c r="P21" s="2"/>
      <c r="Q21" s="3"/>
      <c r="R21" s="4"/>
      <c r="S21" s="2"/>
      <c r="T21" s="5"/>
      <c r="U21" s="1"/>
      <c r="V21" s="2"/>
      <c r="W21" s="3"/>
      <c r="X21" s="1"/>
      <c r="Y21" s="2"/>
      <c r="Z21" s="3"/>
      <c r="AA21" s="4"/>
      <c r="AB21" s="2"/>
      <c r="AC21" s="3"/>
      <c r="AD21" s="1">
        <f t="shared" si="1"/>
        <v>0</v>
      </c>
      <c r="AE21" s="2">
        <f t="shared" si="0"/>
        <v>0</v>
      </c>
      <c r="AF21" s="3">
        <f t="shared" si="3"/>
        <v>0</v>
      </c>
    </row>
    <row r="22" spans="1:32" ht="39.950000000000003" customHeight="1" x14ac:dyDescent="0.15">
      <c r="A22" s="32">
        <v>41960</v>
      </c>
      <c r="B22" s="34">
        <f t="shared" si="2"/>
        <v>41960</v>
      </c>
      <c r="C22" s="1"/>
      <c r="D22" s="2"/>
      <c r="E22" s="3"/>
      <c r="F22" s="1"/>
      <c r="G22" s="2"/>
      <c r="H22" s="3"/>
      <c r="I22" s="1"/>
      <c r="J22" s="2"/>
      <c r="K22" s="3"/>
      <c r="L22" s="4"/>
      <c r="M22" s="2"/>
      <c r="N22" s="5"/>
      <c r="O22" s="1"/>
      <c r="P22" s="2"/>
      <c r="Q22" s="3"/>
      <c r="R22" s="4"/>
      <c r="S22" s="2"/>
      <c r="T22" s="5"/>
      <c r="U22" s="1"/>
      <c r="V22" s="2"/>
      <c r="W22" s="3"/>
      <c r="X22" s="1"/>
      <c r="Y22" s="2"/>
      <c r="Z22" s="3"/>
      <c r="AA22" s="4"/>
      <c r="AB22" s="2"/>
      <c r="AC22" s="3"/>
      <c r="AD22" s="1">
        <f t="shared" si="1"/>
        <v>0</v>
      </c>
      <c r="AE22" s="2">
        <f t="shared" si="0"/>
        <v>0</v>
      </c>
      <c r="AF22" s="3">
        <f t="shared" si="3"/>
        <v>0</v>
      </c>
    </row>
    <row r="23" spans="1:32" ht="39.950000000000003" customHeight="1" x14ac:dyDescent="0.15">
      <c r="A23" s="32">
        <v>41961</v>
      </c>
      <c r="B23" s="34">
        <f t="shared" si="2"/>
        <v>41961</v>
      </c>
      <c r="C23" s="1"/>
      <c r="D23" s="2"/>
      <c r="E23" s="3"/>
      <c r="F23" s="1"/>
      <c r="G23" s="2"/>
      <c r="H23" s="3"/>
      <c r="I23" s="1"/>
      <c r="J23" s="2"/>
      <c r="K23" s="3"/>
      <c r="L23" s="4"/>
      <c r="M23" s="2"/>
      <c r="N23" s="5"/>
      <c r="O23" s="1"/>
      <c r="P23" s="2"/>
      <c r="Q23" s="3"/>
      <c r="R23" s="4"/>
      <c r="S23" s="2"/>
      <c r="T23" s="5"/>
      <c r="U23" s="1"/>
      <c r="V23" s="2"/>
      <c r="W23" s="3"/>
      <c r="X23" s="1"/>
      <c r="Y23" s="2"/>
      <c r="Z23" s="3"/>
      <c r="AA23" s="4"/>
      <c r="AB23" s="2"/>
      <c r="AC23" s="3"/>
      <c r="AD23" s="1">
        <f t="shared" si="1"/>
        <v>0</v>
      </c>
      <c r="AE23" s="2">
        <f t="shared" si="0"/>
        <v>0</v>
      </c>
      <c r="AF23" s="3">
        <f t="shared" si="3"/>
        <v>0</v>
      </c>
    </row>
    <row r="24" spans="1:32" ht="39.950000000000003" customHeight="1" x14ac:dyDescent="0.15">
      <c r="A24" s="32">
        <v>41962</v>
      </c>
      <c r="B24" s="34">
        <f t="shared" si="2"/>
        <v>41962</v>
      </c>
      <c r="C24" s="1"/>
      <c r="D24" s="2"/>
      <c r="E24" s="3"/>
      <c r="F24" s="1"/>
      <c r="G24" s="2"/>
      <c r="H24" s="3"/>
      <c r="I24" s="1"/>
      <c r="J24" s="2"/>
      <c r="K24" s="3"/>
      <c r="L24" s="4"/>
      <c r="M24" s="2"/>
      <c r="N24" s="5"/>
      <c r="O24" s="1"/>
      <c r="P24" s="2"/>
      <c r="Q24" s="3"/>
      <c r="R24" s="4"/>
      <c r="S24" s="2"/>
      <c r="T24" s="5"/>
      <c r="U24" s="1"/>
      <c r="V24" s="2"/>
      <c r="W24" s="3"/>
      <c r="X24" s="1"/>
      <c r="Y24" s="2"/>
      <c r="Z24" s="3"/>
      <c r="AA24" s="4"/>
      <c r="AB24" s="2"/>
      <c r="AC24" s="3"/>
      <c r="AD24" s="1">
        <f t="shared" si="1"/>
        <v>0</v>
      </c>
      <c r="AE24" s="2">
        <f t="shared" si="0"/>
        <v>0</v>
      </c>
      <c r="AF24" s="3">
        <f t="shared" si="3"/>
        <v>0</v>
      </c>
    </row>
    <row r="25" spans="1:32" ht="39.950000000000003" customHeight="1" x14ac:dyDescent="0.15">
      <c r="A25" s="32">
        <v>41963</v>
      </c>
      <c r="B25" s="34">
        <f t="shared" si="2"/>
        <v>41963</v>
      </c>
      <c r="C25" s="1"/>
      <c r="D25" s="2"/>
      <c r="E25" s="3"/>
      <c r="F25" s="1"/>
      <c r="G25" s="2"/>
      <c r="H25" s="3"/>
      <c r="I25" s="1"/>
      <c r="J25" s="2"/>
      <c r="K25" s="3"/>
      <c r="L25" s="4"/>
      <c r="M25" s="2"/>
      <c r="N25" s="5"/>
      <c r="O25" s="1"/>
      <c r="P25" s="2"/>
      <c r="Q25" s="3"/>
      <c r="R25" s="4"/>
      <c r="S25" s="2"/>
      <c r="T25" s="5"/>
      <c r="U25" s="1"/>
      <c r="V25" s="2"/>
      <c r="W25" s="3"/>
      <c r="X25" s="1"/>
      <c r="Y25" s="2"/>
      <c r="Z25" s="3"/>
      <c r="AA25" s="4"/>
      <c r="AB25" s="2"/>
      <c r="AC25" s="3"/>
      <c r="AD25" s="1">
        <f t="shared" si="1"/>
        <v>0</v>
      </c>
      <c r="AE25" s="2">
        <f t="shared" si="0"/>
        <v>0</v>
      </c>
      <c r="AF25" s="3">
        <f t="shared" si="3"/>
        <v>0</v>
      </c>
    </row>
    <row r="26" spans="1:32" ht="39.950000000000003" customHeight="1" x14ac:dyDescent="0.15">
      <c r="A26" s="32">
        <v>41964</v>
      </c>
      <c r="B26" s="34">
        <f t="shared" si="2"/>
        <v>41964</v>
      </c>
      <c r="C26" s="1"/>
      <c r="D26" s="2"/>
      <c r="E26" s="3"/>
      <c r="F26" s="1"/>
      <c r="G26" s="2"/>
      <c r="H26" s="3"/>
      <c r="I26" s="1"/>
      <c r="J26" s="2"/>
      <c r="K26" s="3"/>
      <c r="L26" s="4"/>
      <c r="M26" s="2"/>
      <c r="N26" s="5"/>
      <c r="O26" s="1"/>
      <c r="P26" s="2"/>
      <c r="Q26" s="3"/>
      <c r="R26" s="4"/>
      <c r="S26" s="2"/>
      <c r="T26" s="5"/>
      <c r="U26" s="1"/>
      <c r="V26" s="2"/>
      <c r="W26" s="3"/>
      <c r="X26" s="1"/>
      <c r="Y26" s="2"/>
      <c r="Z26" s="3"/>
      <c r="AA26" s="4"/>
      <c r="AB26" s="2"/>
      <c r="AC26" s="3"/>
      <c r="AD26" s="1">
        <f t="shared" si="1"/>
        <v>0</v>
      </c>
      <c r="AE26" s="2">
        <f t="shared" si="0"/>
        <v>0</v>
      </c>
      <c r="AF26" s="3">
        <f t="shared" si="3"/>
        <v>0</v>
      </c>
    </row>
    <row r="27" spans="1:32" ht="39.950000000000003" customHeight="1" x14ac:dyDescent="0.15">
      <c r="A27" s="32">
        <v>41965</v>
      </c>
      <c r="B27" s="34">
        <f t="shared" si="2"/>
        <v>41965</v>
      </c>
      <c r="C27" s="1"/>
      <c r="D27" s="2"/>
      <c r="E27" s="3"/>
      <c r="F27" s="1"/>
      <c r="G27" s="2"/>
      <c r="H27" s="3"/>
      <c r="I27" s="1"/>
      <c r="J27" s="2"/>
      <c r="K27" s="3"/>
      <c r="L27" s="4"/>
      <c r="M27" s="2"/>
      <c r="N27" s="5"/>
      <c r="O27" s="1"/>
      <c r="P27" s="2"/>
      <c r="Q27" s="3"/>
      <c r="R27" s="4"/>
      <c r="S27" s="2"/>
      <c r="T27" s="5"/>
      <c r="U27" s="1"/>
      <c r="V27" s="2"/>
      <c r="W27" s="3"/>
      <c r="X27" s="1"/>
      <c r="Y27" s="2"/>
      <c r="Z27" s="3"/>
      <c r="AA27" s="4"/>
      <c r="AB27" s="2"/>
      <c r="AC27" s="3"/>
      <c r="AD27" s="1">
        <f t="shared" si="1"/>
        <v>0</v>
      </c>
      <c r="AE27" s="2">
        <f t="shared" si="0"/>
        <v>0</v>
      </c>
      <c r="AF27" s="3">
        <f t="shared" si="3"/>
        <v>0</v>
      </c>
    </row>
    <row r="28" spans="1:32" ht="39.950000000000003" customHeight="1" x14ac:dyDescent="0.15">
      <c r="A28" s="32">
        <v>41966</v>
      </c>
      <c r="B28" s="34">
        <f t="shared" si="2"/>
        <v>41966</v>
      </c>
      <c r="C28" s="1"/>
      <c r="D28" s="2"/>
      <c r="E28" s="3"/>
      <c r="F28" s="1"/>
      <c r="G28" s="2"/>
      <c r="H28" s="3"/>
      <c r="I28" s="1"/>
      <c r="J28" s="2"/>
      <c r="K28" s="3"/>
      <c r="L28" s="4"/>
      <c r="M28" s="2"/>
      <c r="N28" s="5"/>
      <c r="O28" s="1"/>
      <c r="P28" s="2"/>
      <c r="Q28" s="3"/>
      <c r="R28" s="4"/>
      <c r="S28" s="2"/>
      <c r="T28" s="5"/>
      <c r="U28" s="1"/>
      <c r="V28" s="2"/>
      <c r="W28" s="3"/>
      <c r="X28" s="1"/>
      <c r="Y28" s="2"/>
      <c r="Z28" s="3"/>
      <c r="AA28" s="4"/>
      <c r="AB28" s="2"/>
      <c r="AC28" s="3"/>
      <c r="AD28" s="1">
        <f t="shared" si="1"/>
        <v>0</v>
      </c>
      <c r="AE28" s="2">
        <f t="shared" si="0"/>
        <v>0</v>
      </c>
      <c r="AF28" s="3">
        <f t="shared" si="3"/>
        <v>0</v>
      </c>
    </row>
    <row r="29" spans="1:32" ht="39.950000000000003" customHeight="1" x14ac:dyDescent="0.15">
      <c r="A29" s="32">
        <v>41967</v>
      </c>
      <c r="B29" s="34">
        <f t="shared" si="2"/>
        <v>41967</v>
      </c>
      <c r="C29" s="1"/>
      <c r="D29" s="2"/>
      <c r="E29" s="3"/>
      <c r="F29" s="1"/>
      <c r="G29" s="2"/>
      <c r="H29" s="3"/>
      <c r="I29" s="1"/>
      <c r="J29" s="2"/>
      <c r="K29" s="3"/>
      <c r="L29" s="4"/>
      <c r="M29" s="2"/>
      <c r="N29" s="5"/>
      <c r="O29" s="1"/>
      <c r="P29" s="2"/>
      <c r="Q29" s="3"/>
      <c r="R29" s="4"/>
      <c r="S29" s="2"/>
      <c r="T29" s="5"/>
      <c r="U29" s="1"/>
      <c r="V29" s="2"/>
      <c r="W29" s="3"/>
      <c r="X29" s="1"/>
      <c r="Y29" s="2"/>
      <c r="Z29" s="3"/>
      <c r="AA29" s="4"/>
      <c r="AB29" s="2"/>
      <c r="AC29" s="3"/>
      <c r="AD29" s="1">
        <f t="shared" si="1"/>
        <v>0</v>
      </c>
      <c r="AE29" s="2">
        <f t="shared" si="0"/>
        <v>0</v>
      </c>
      <c r="AF29" s="3">
        <f t="shared" si="3"/>
        <v>0</v>
      </c>
    </row>
    <row r="30" spans="1:32" ht="39.950000000000003" customHeight="1" x14ac:dyDescent="0.15">
      <c r="A30" s="32">
        <v>41968</v>
      </c>
      <c r="B30" s="34">
        <f t="shared" si="2"/>
        <v>41968</v>
      </c>
      <c r="C30" s="1"/>
      <c r="D30" s="2"/>
      <c r="E30" s="3"/>
      <c r="F30" s="1"/>
      <c r="G30" s="2"/>
      <c r="H30" s="3"/>
      <c r="I30" s="1"/>
      <c r="J30" s="2"/>
      <c r="K30" s="3"/>
      <c r="L30" s="4"/>
      <c r="M30" s="2"/>
      <c r="N30" s="5"/>
      <c r="O30" s="1"/>
      <c r="P30" s="2"/>
      <c r="Q30" s="3"/>
      <c r="R30" s="4"/>
      <c r="S30" s="2"/>
      <c r="T30" s="5"/>
      <c r="U30" s="1"/>
      <c r="V30" s="2"/>
      <c r="W30" s="3"/>
      <c r="X30" s="1"/>
      <c r="Y30" s="2"/>
      <c r="Z30" s="3"/>
      <c r="AA30" s="4"/>
      <c r="AB30" s="2"/>
      <c r="AC30" s="3"/>
      <c r="AD30" s="1">
        <f t="shared" si="1"/>
        <v>0</v>
      </c>
      <c r="AE30" s="2">
        <f t="shared" si="0"/>
        <v>0</v>
      </c>
      <c r="AF30" s="3">
        <f t="shared" si="3"/>
        <v>0</v>
      </c>
    </row>
    <row r="31" spans="1:32" ht="39.950000000000003" customHeight="1" x14ac:dyDescent="0.15">
      <c r="A31" s="32">
        <v>41969</v>
      </c>
      <c r="B31" s="34">
        <f t="shared" si="2"/>
        <v>41969</v>
      </c>
      <c r="C31" s="1"/>
      <c r="D31" s="2"/>
      <c r="E31" s="3"/>
      <c r="F31" s="1"/>
      <c r="G31" s="2"/>
      <c r="H31" s="3"/>
      <c r="I31" s="1"/>
      <c r="J31" s="2"/>
      <c r="K31" s="3"/>
      <c r="L31" s="4"/>
      <c r="M31" s="2"/>
      <c r="N31" s="5"/>
      <c r="O31" s="1"/>
      <c r="P31" s="2"/>
      <c r="Q31" s="3"/>
      <c r="R31" s="4"/>
      <c r="S31" s="2"/>
      <c r="T31" s="5"/>
      <c r="U31" s="1"/>
      <c r="V31" s="2"/>
      <c r="W31" s="3"/>
      <c r="X31" s="1"/>
      <c r="Y31" s="2"/>
      <c r="Z31" s="3"/>
      <c r="AA31" s="4"/>
      <c r="AB31" s="2"/>
      <c r="AC31" s="3"/>
      <c r="AD31" s="1">
        <f t="shared" si="1"/>
        <v>0</v>
      </c>
      <c r="AE31" s="2">
        <f t="shared" si="0"/>
        <v>0</v>
      </c>
      <c r="AF31" s="3">
        <f t="shared" si="3"/>
        <v>0</v>
      </c>
    </row>
    <row r="32" spans="1:32" ht="39.950000000000003" customHeight="1" x14ac:dyDescent="0.15">
      <c r="A32" s="32">
        <v>41970</v>
      </c>
      <c r="B32" s="34">
        <f t="shared" si="2"/>
        <v>41970</v>
      </c>
      <c r="C32" s="1"/>
      <c r="D32" s="2"/>
      <c r="E32" s="3"/>
      <c r="F32" s="1"/>
      <c r="G32" s="2"/>
      <c r="H32" s="3"/>
      <c r="I32" s="1"/>
      <c r="J32" s="2"/>
      <c r="K32" s="3"/>
      <c r="L32" s="4"/>
      <c r="M32" s="2"/>
      <c r="N32" s="5"/>
      <c r="O32" s="1"/>
      <c r="P32" s="2"/>
      <c r="Q32" s="3"/>
      <c r="R32" s="4"/>
      <c r="S32" s="2"/>
      <c r="T32" s="5"/>
      <c r="U32" s="1"/>
      <c r="V32" s="2"/>
      <c r="W32" s="3"/>
      <c r="X32" s="1"/>
      <c r="Y32" s="2"/>
      <c r="Z32" s="3"/>
      <c r="AA32" s="4"/>
      <c r="AB32" s="2"/>
      <c r="AC32" s="3"/>
      <c r="AD32" s="1">
        <f t="shared" si="1"/>
        <v>0</v>
      </c>
      <c r="AE32" s="2">
        <f t="shared" si="0"/>
        <v>0</v>
      </c>
      <c r="AF32" s="3">
        <f t="shared" si="3"/>
        <v>0</v>
      </c>
    </row>
    <row r="33" spans="1:32" ht="39.950000000000003" customHeight="1" x14ac:dyDescent="0.15">
      <c r="A33" s="32">
        <v>41971</v>
      </c>
      <c r="B33" s="34">
        <f t="shared" si="2"/>
        <v>41971</v>
      </c>
      <c r="C33" s="1"/>
      <c r="D33" s="2"/>
      <c r="E33" s="3"/>
      <c r="F33" s="1"/>
      <c r="G33" s="2"/>
      <c r="H33" s="3"/>
      <c r="I33" s="1"/>
      <c r="J33" s="2"/>
      <c r="K33" s="3"/>
      <c r="L33" s="4"/>
      <c r="M33" s="2"/>
      <c r="N33" s="5"/>
      <c r="O33" s="1"/>
      <c r="P33" s="2"/>
      <c r="Q33" s="3"/>
      <c r="R33" s="4"/>
      <c r="S33" s="2"/>
      <c r="T33" s="5"/>
      <c r="U33" s="1"/>
      <c r="V33" s="2"/>
      <c r="W33" s="3"/>
      <c r="X33" s="1"/>
      <c r="Y33" s="2"/>
      <c r="Z33" s="3"/>
      <c r="AA33" s="4"/>
      <c r="AB33" s="2"/>
      <c r="AC33" s="3"/>
      <c r="AD33" s="1">
        <f t="shared" si="1"/>
        <v>0</v>
      </c>
      <c r="AE33" s="2">
        <f t="shared" si="0"/>
        <v>0</v>
      </c>
      <c r="AF33" s="3">
        <f t="shared" si="3"/>
        <v>0</v>
      </c>
    </row>
    <row r="34" spans="1:32" ht="39.950000000000003" customHeight="1" x14ac:dyDescent="0.15">
      <c r="A34" s="32">
        <v>41972</v>
      </c>
      <c r="B34" s="34">
        <f t="shared" si="2"/>
        <v>41972</v>
      </c>
      <c r="C34" s="1"/>
      <c r="D34" s="2"/>
      <c r="E34" s="3"/>
      <c r="F34" s="1"/>
      <c r="G34" s="2"/>
      <c r="H34" s="3"/>
      <c r="I34" s="1"/>
      <c r="J34" s="2"/>
      <c r="K34" s="3"/>
      <c r="L34" s="4"/>
      <c r="M34" s="2"/>
      <c r="N34" s="5"/>
      <c r="O34" s="1"/>
      <c r="P34" s="2"/>
      <c r="Q34" s="3"/>
      <c r="R34" s="4"/>
      <c r="S34" s="2"/>
      <c r="T34" s="5"/>
      <c r="U34" s="1"/>
      <c r="V34" s="2"/>
      <c r="W34" s="3"/>
      <c r="X34" s="1"/>
      <c r="Y34" s="2"/>
      <c r="Z34" s="3"/>
      <c r="AA34" s="4"/>
      <c r="AB34" s="2"/>
      <c r="AC34" s="3"/>
      <c r="AD34" s="1">
        <f t="shared" si="1"/>
        <v>0</v>
      </c>
      <c r="AE34" s="2">
        <f t="shared" si="0"/>
        <v>0</v>
      </c>
      <c r="AF34" s="3">
        <f t="shared" si="3"/>
        <v>0</v>
      </c>
    </row>
    <row r="35" spans="1:32" ht="39.950000000000003" customHeight="1" thickBot="1" x14ac:dyDescent="0.2">
      <c r="A35" s="32">
        <v>41973</v>
      </c>
      <c r="B35" s="34">
        <f t="shared" si="2"/>
        <v>41973</v>
      </c>
      <c r="C35" s="1">
        <v>9</v>
      </c>
      <c r="D35" s="2">
        <v>32</v>
      </c>
      <c r="E35" s="3">
        <v>96930</v>
      </c>
      <c r="F35" s="1"/>
      <c r="G35" s="2"/>
      <c r="H35" s="3"/>
      <c r="I35" s="1">
        <v>3</v>
      </c>
      <c r="J35" s="2">
        <v>8</v>
      </c>
      <c r="K35" s="3">
        <v>21344</v>
      </c>
      <c r="L35" s="4"/>
      <c r="M35" s="2"/>
      <c r="N35" s="5"/>
      <c r="O35" s="1"/>
      <c r="P35" s="2"/>
      <c r="Q35" s="3"/>
      <c r="R35" s="4"/>
      <c r="S35" s="2"/>
      <c r="T35" s="5"/>
      <c r="U35" s="1">
        <v>2</v>
      </c>
      <c r="V35" s="2">
        <v>8</v>
      </c>
      <c r="W35" s="3">
        <v>19055</v>
      </c>
      <c r="X35" s="1">
        <v>2</v>
      </c>
      <c r="Y35" s="2">
        <v>5</v>
      </c>
      <c r="Z35" s="3">
        <v>6251</v>
      </c>
      <c r="AA35" s="4">
        <v>2</v>
      </c>
      <c r="AB35" s="2">
        <v>4</v>
      </c>
      <c r="AC35" s="3">
        <v>6693</v>
      </c>
      <c r="AD35" s="1">
        <f t="shared" si="1"/>
        <v>16</v>
      </c>
      <c r="AE35" s="2">
        <f t="shared" si="0"/>
        <v>52</v>
      </c>
      <c r="AF35" s="3">
        <f t="shared" si="3"/>
        <v>150273</v>
      </c>
    </row>
    <row r="36" spans="1:32" ht="60" customHeight="1" thickBot="1" x14ac:dyDescent="0.2">
      <c r="A36" s="24" t="s">
        <v>13</v>
      </c>
      <c r="B36" s="25"/>
      <c r="C36" s="26">
        <v>94</v>
      </c>
      <c r="D36" s="27">
        <v>307</v>
      </c>
      <c r="E36" s="28">
        <v>754922</v>
      </c>
      <c r="F36" s="26">
        <v>51</v>
      </c>
      <c r="G36" s="27">
        <v>172</v>
      </c>
      <c r="H36" s="28">
        <v>430450</v>
      </c>
      <c r="I36" s="26">
        <v>11</v>
      </c>
      <c r="J36" s="27">
        <v>38</v>
      </c>
      <c r="K36" s="28">
        <v>102701</v>
      </c>
      <c r="L36" s="29">
        <v>25</v>
      </c>
      <c r="M36" s="27">
        <v>119</v>
      </c>
      <c r="N36" s="30">
        <v>389279</v>
      </c>
      <c r="O36" s="26">
        <v>38</v>
      </c>
      <c r="P36" s="27">
        <v>92</v>
      </c>
      <c r="Q36" s="28">
        <v>178033</v>
      </c>
      <c r="R36" s="29">
        <v>1</v>
      </c>
      <c r="S36" s="27">
        <v>2</v>
      </c>
      <c r="T36" s="30">
        <v>9403</v>
      </c>
      <c r="U36" s="26">
        <v>19</v>
      </c>
      <c r="V36" s="27">
        <v>68</v>
      </c>
      <c r="W36" s="28">
        <v>122783</v>
      </c>
      <c r="X36" s="26">
        <v>17</v>
      </c>
      <c r="Y36" s="27">
        <v>45</v>
      </c>
      <c r="Z36" s="28">
        <v>76526</v>
      </c>
      <c r="AA36" s="29">
        <v>11</v>
      </c>
      <c r="AB36" s="27">
        <v>39</v>
      </c>
      <c r="AC36" s="28">
        <v>58524</v>
      </c>
      <c r="AD36" s="26">
        <f>C36+F36+I36+L36+O36+R36+U36+X36+AA36</f>
        <v>267</v>
      </c>
      <c r="AE36" s="27">
        <f>D36+G36+J36+M36+P36+S36+V36+Y36+AB36</f>
        <v>882</v>
      </c>
      <c r="AF36" s="28">
        <f>E36+H36+K36+N36+Q36+T36+W36+Z36+AC36</f>
        <v>2122621</v>
      </c>
    </row>
    <row r="37" spans="1:32" ht="35.25" customHeight="1" x14ac:dyDescent="0.15">
      <c r="A37" t="s">
        <v>27</v>
      </c>
      <c r="E37" s="23">
        <f>E36/E72</f>
        <v>5.8931780392034412</v>
      </c>
      <c r="H37" s="23">
        <f>H36/H72</f>
        <v>7.0869966083835489</v>
      </c>
      <c r="K37" s="23">
        <f>K36/K72</f>
        <v>2.5298305251748943</v>
      </c>
      <c r="N37" s="23">
        <f>N36/N72</f>
        <v>6.6626559638523286</v>
      </c>
      <c r="Q37" s="23">
        <f>Q36/Q72</f>
        <v>3.4149770778585542</v>
      </c>
      <c r="T37" s="23">
        <f>T36/T72</f>
        <v>0.28943885246406253</v>
      </c>
      <c r="W37" s="23">
        <f>W36/W72</f>
        <v>1.7318504309068086</v>
      </c>
      <c r="Z37" s="23">
        <f>Z36/Z72</f>
        <v>0.91902148458610045</v>
      </c>
      <c r="AC37" s="23">
        <f>AC36/AC72</f>
        <v>1.1152739399714149</v>
      </c>
      <c r="AF37" s="23">
        <f>AF36/AF72</f>
        <v>3.6652334650842739</v>
      </c>
    </row>
    <row r="39" spans="1:32" ht="14.25" thickBot="1" x14ac:dyDescent="0.2"/>
    <row r="40" spans="1:32" ht="24.95" customHeight="1" x14ac:dyDescent="0.15">
      <c r="A40" s="47" t="s">
        <v>15</v>
      </c>
      <c r="B40" s="49" t="s">
        <v>16</v>
      </c>
      <c r="C40" s="45" t="s">
        <v>1</v>
      </c>
      <c r="D40" s="43"/>
      <c r="E40" s="44"/>
      <c r="F40" s="45" t="s">
        <v>5</v>
      </c>
      <c r="G40" s="43"/>
      <c r="H40" s="44"/>
      <c r="I40" s="45" t="s">
        <v>9</v>
      </c>
      <c r="J40" s="43"/>
      <c r="K40" s="44"/>
      <c r="L40" s="42" t="s">
        <v>10</v>
      </c>
      <c r="M40" s="43"/>
      <c r="N40" s="46"/>
      <c r="O40" s="45" t="s">
        <v>11</v>
      </c>
      <c r="P40" s="43"/>
      <c r="Q40" s="44"/>
      <c r="R40" s="42" t="s">
        <v>12</v>
      </c>
      <c r="S40" s="43"/>
      <c r="T40" s="46"/>
      <c r="U40" s="45" t="s">
        <v>6</v>
      </c>
      <c r="V40" s="43"/>
      <c r="W40" s="44"/>
      <c r="X40" s="45" t="s">
        <v>7</v>
      </c>
      <c r="Y40" s="43"/>
      <c r="Z40" s="44"/>
      <c r="AA40" s="42" t="s">
        <v>8</v>
      </c>
      <c r="AB40" s="43"/>
      <c r="AC40" s="44"/>
      <c r="AD40" s="45" t="s">
        <v>14</v>
      </c>
      <c r="AE40" s="43"/>
      <c r="AF40" s="44"/>
    </row>
    <row r="41" spans="1:32" ht="24.95" customHeight="1" thickBot="1" x14ac:dyDescent="0.2">
      <c r="A41" s="48"/>
      <c r="B41" s="50"/>
      <c r="C41" s="16" t="s">
        <v>25</v>
      </c>
      <c r="D41" s="17" t="s">
        <v>26</v>
      </c>
      <c r="E41" s="18" t="s">
        <v>13</v>
      </c>
      <c r="F41" s="16" t="s">
        <v>25</v>
      </c>
      <c r="G41" s="17" t="s">
        <v>26</v>
      </c>
      <c r="H41" s="18" t="s">
        <v>13</v>
      </c>
      <c r="I41" s="16" t="s">
        <v>25</v>
      </c>
      <c r="J41" s="17" t="s">
        <v>26</v>
      </c>
      <c r="K41" s="18" t="s">
        <v>13</v>
      </c>
      <c r="L41" s="16" t="s">
        <v>25</v>
      </c>
      <c r="M41" s="17" t="s">
        <v>26</v>
      </c>
      <c r="N41" s="18" t="s">
        <v>13</v>
      </c>
      <c r="O41" s="16" t="s">
        <v>25</v>
      </c>
      <c r="P41" s="17" t="s">
        <v>26</v>
      </c>
      <c r="Q41" s="18" t="s">
        <v>13</v>
      </c>
      <c r="R41" s="16" t="s">
        <v>25</v>
      </c>
      <c r="S41" s="17" t="s">
        <v>26</v>
      </c>
      <c r="T41" s="18" t="s">
        <v>13</v>
      </c>
      <c r="U41" s="16" t="s">
        <v>25</v>
      </c>
      <c r="V41" s="17" t="s">
        <v>26</v>
      </c>
      <c r="W41" s="18" t="s">
        <v>13</v>
      </c>
      <c r="X41" s="16" t="s">
        <v>25</v>
      </c>
      <c r="Y41" s="17" t="s">
        <v>26</v>
      </c>
      <c r="Z41" s="18" t="s">
        <v>13</v>
      </c>
      <c r="AA41" s="16" t="s">
        <v>25</v>
      </c>
      <c r="AB41" s="17" t="s">
        <v>26</v>
      </c>
      <c r="AC41" s="18" t="s">
        <v>13</v>
      </c>
      <c r="AD41" s="16" t="s">
        <v>25</v>
      </c>
      <c r="AE41" s="17" t="s">
        <v>26</v>
      </c>
      <c r="AF41" s="18" t="s">
        <v>13</v>
      </c>
    </row>
    <row r="42" spans="1:32" ht="39.950000000000003" customHeight="1" x14ac:dyDescent="0.15">
      <c r="A42" s="31">
        <v>41944</v>
      </c>
      <c r="B42" s="34">
        <f>A42</f>
        <v>41944</v>
      </c>
      <c r="C42" s="11"/>
      <c r="D42" s="12"/>
      <c r="E42" s="13">
        <f>C42+D42</f>
        <v>0</v>
      </c>
      <c r="F42" s="11"/>
      <c r="G42" s="12"/>
      <c r="H42" s="13">
        <f>F42+G42</f>
        <v>0</v>
      </c>
      <c r="I42" s="11"/>
      <c r="J42" s="12"/>
      <c r="K42" s="13">
        <f>I42+J42</f>
        <v>0</v>
      </c>
      <c r="L42" s="14"/>
      <c r="M42" s="12"/>
      <c r="N42" s="15">
        <f>L42+M42</f>
        <v>0</v>
      </c>
      <c r="O42" s="11"/>
      <c r="P42" s="12"/>
      <c r="Q42" s="13">
        <f>O42+P42</f>
        <v>0</v>
      </c>
      <c r="R42" s="14"/>
      <c r="S42" s="12"/>
      <c r="T42" s="15">
        <f>R42+S42</f>
        <v>0</v>
      </c>
      <c r="U42" s="11"/>
      <c r="V42" s="12"/>
      <c r="W42" s="13">
        <f>U42+V42</f>
        <v>0</v>
      </c>
      <c r="X42" s="11"/>
      <c r="Y42" s="12"/>
      <c r="Z42" s="13">
        <f>X42+Y42</f>
        <v>0</v>
      </c>
      <c r="AA42" s="14"/>
      <c r="AB42" s="12"/>
      <c r="AC42" s="13">
        <f>AA42+AB42</f>
        <v>0</v>
      </c>
      <c r="AD42" s="11">
        <f>C42+F42+I42+L42+R42+U42+AA42</f>
        <v>0</v>
      </c>
      <c r="AE42" s="12">
        <f t="shared" ref="AE42:AE71" si="4">D42+G42+J42+M42+S42+V42+AB42</f>
        <v>0</v>
      </c>
      <c r="AF42" s="13">
        <f>E42+H42+K42+N42+Q42+T42+W42+Z42+AC42</f>
        <v>0</v>
      </c>
    </row>
    <row r="43" spans="1:32" ht="39.950000000000003" customHeight="1" x14ac:dyDescent="0.15">
      <c r="A43" s="32">
        <v>41945</v>
      </c>
      <c r="B43" s="34">
        <f>A43</f>
        <v>41945</v>
      </c>
      <c r="C43" s="1"/>
      <c r="D43" s="2"/>
      <c r="E43" s="3">
        <f>C43+D43</f>
        <v>0</v>
      </c>
      <c r="F43" s="1"/>
      <c r="G43" s="2"/>
      <c r="H43" s="3">
        <f>F43+G43</f>
        <v>0</v>
      </c>
      <c r="I43" s="1"/>
      <c r="J43" s="2"/>
      <c r="K43" s="3">
        <f>I43+J43</f>
        <v>0</v>
      </c>
      <c r="L43" s="4"/>
      <c r="M43" s="2"/>
      <c r="N43" s="5">
        <f>L43+M43</f>
        <v>0</v>
      </c>
      <c r="O43" s="1"/>
      <c r="P43" s="2"/>
      <c r="Q43" s="3">
        <f>O43+P43</f>
        <v>0</v>
      </c>
      <c r="R43" s="4"/>
      <c r="S43" s="2"/>
      <c r="T43" s="5">
        <f>R43+S43</f>
        <v>0</v>
      </c>
      <c r="U43" s="1"/>
      <c r="V43" s="2"/>
      <c r="W43" s="3">
        <f>U43+V43</f>
        <v>0</v>
      </c>
      <c r="X43" s="1"/>
      <c r="Y43" s="2"/>
      <c r="Z43" s="3">
        <f>X43+Y43</f>
        <v>0</v>
      </c>
      <c r="AA43" s="4"/>
      <c r="AB43" s="2"/>
      <c r="AC43" s="3">
        <f>AA43+AB43</f>
        <v>0</v>
      </c>
      <c r="AD43" s="1">
        <f t="shared" ref="AD43:AD71" si="5">C43+F43+I43+L43+R43+U43+AA43</f>
        <v>0</v>
      </c>
      <c r="AE43" s="2">
        <f t="shared" si="4"/>
        <v>0</v>
      </c>
      <c r="AF43" s="3">
        <f>E43+H43+K43+N43+Q43+T43+W43+Z43+AC43</f>
        <v>0</v>
      </c>
    </row>
    <row r="44" spans="1:32" ht="39.950000000000003" customHeight="1" x14ac:dyDescent="0.15">
      <c r="A44" s="32">
        <v>41946</v>
      </c>
      <c r="B44" s="34">
        <f t="shared" ref="B44:B71" si="6">A44</f>
        <v>41946</v>
      </c>
      <c r="C44" s="1"/>
      <c r="D44" s="2"/>
      <c r="E44" s="3">
        <f t="shared" ref="E44:E72" si="7">C44+D44</f>
        <v>0</v>
      </c>
      <c r="F44" s="1"/>
      <c r="G44" s="2"/>
      <c r="H44" s="3">
        <f t="shared" ref="H44:H72" si="8">F44+G44</f>
        <v>0</v>
      </c>
      <c r="I44" s="1"/>
      <c r="J44" s="2"/>
      <c r="K44" s="3">
        <f t="shared" ref="K44:K72" si="9">I44+J44</f>
        <v>0</v>
      </c>
      <c r="L44" s="4"/>
      <c r="M44" s="2"/>
      <c r="N44" s="5">
        <f t="shared" ref="N44:N72" si="10">L44+M44</f>
        <v>0</v>
      </c>
      <c r="O44" s="1"/>
      <c r="P44" s="2"/>
      <c r="Q44" s="3">
        <f t="shared" ref="Q44:Q72" si="11">O44+P44</f>
        <v>0</v>
      </c>
      <c r="R44" s="4"/>
      <c r="S44" s="2"/>
      <c r="T44" s="5">
        <f t="shared" ref="T44:T72" si="12">R44+S44</f>
        <v>0</v>
      </c>
      <c r="U44" s="1"/>
      <c r="V44" s="2"/>
      <c r="W44" s="3">
        <f t="shared" ref="W44:W72" si="13">U44+V44</f>
        <v>0</v>
      </c>
      <c r="X44" s="1"/>
      <c r="Y44" s="2"/>
      <c r="Z44" s="3">
        <f t="shared" ref="Z44:Z72" si="14">X44+Y44</f>
        <v>0</v>
      </c>
      <c r="AA44" s="4"/>
      <c r="AB44" s="2"/>
      <c r="AC44" s="3">
        <f t="shared" ref="AC44:AC72" si="15">AA44+AB44</f>
        <v>0</v>
      </c>
      <c r="AD44" s="1">
        <f t="shared" si="5"/>
        <v>0</v>
      </c>
      <c r="AE44" s="2">
        <f t="shared" si="4"/>
        <v>0</v>
      </c>
      <c r="AF44" s="3">
        <f t="shared" ref="AF44:AF71" si="16">E44+H44+K44+N44+Q44+T44+W44+Z44+AC44</f>
        <v>0</v>
      </c>
    </row>
    <row r="45" spans="1:32" ht="39.950000000000003" customHeight="1" x14ac:dyDescent="0.15">
      <c r="A45" s="32">
        <v>41947</v>
      </c>
      <c r="B45" s="34">
        <f t="shared" si="6"/>
        <v>41947</v>
      </c>
      <c r="C45" s="1"/>
      <c r="D45" s="2"/>
      <c r="E45" s="3">
        <f t="shared" si="7"/>
        <v>0</v>
      </c>
      <c r="F45" s="1"/>
      <c r="G45" s="2"/>
      <c r="H45" s="3">
        <f t="shared" si="8"/>
        <v>0</v>
      </c>
      <c r="I45" s="1"/>
      <c r="J45" s="2"/>
      <c r="K45" s="3">
        <f t="shared" si="9"/>
        <v>0</v>
      </c>
      <c r="L45" s="4"/>
      <c r="M45" s="2"/>
      <c r="N45" s="5">
        <f t="shared" si="10"/>
        <v>0</v>
      </c>
      <c r="O45" s="1"/>
      <c r="P45" s="2"/>
      <c r="Q45" s="3">
        <f t="shared" si="11"/>
        <v>0</v>
      </c>
      <c r="R45" s="4"/>
      <c r="S45" s="2"/>
      <c r="T45" s="5">
        <f t="shared" si="12"/>
        <v>0</v>
      </c>
      <c r="U45" s="1"/>
      <c r="V45" s="2"/>
      <c r="W45" s="3">
        <f t="shared" si="13"/>
        <v>0</v>
      </c>
      <c r="X45" s="1"/>
      <c r="Y45" s="2"/>
      <c r="Z45" s="3">
        <f t="shared" si="14"/>
        <v>0</v>
      </c>
      <c r="AA45" s="4"/>
      <c r="AB45" s="2"/>
      <c r="AC45" s="3">
        <f t="shared" si="15"/>
        <v>0</v>
      </c>
      <c r="AD45" s="1">
        <f t="shared" si="5"/>
        <v>0</v>
      </c>
      <c r="AE45" s="2">
        <f t="shared" si="4"/>
        <v>0</v>
      </c>
      <c r="AF45" s="3">
        <f t="shared" si="16"/>
        <v>0</v>
      </c>
    </row>
    <row r="46" spans="1:32" ht="39.950000000000003" customHeight="1" x14ac:dyDescent="0.15">
      <c r="A46" s="32">
        <v>41948</v>
      </c>
      <c r="B46" s="34">
        <f t="shared" si="6"/>
        <v>41948</v>
      </c>
      <c r="C46" s="1"/>
      <c r="D46" s="2"/>
      <c r="E46" s="3">
        <f t="shared" si="7"/>
        <v>0</v>
      </c>
      <c r="F46" s="1"/>
      <c r="G46" s="2"/>
      <c r="H46" s="3">
        <f t="shared" si="8"/>
        <v>0</v>
      </c>
      <c r="I46" s="1"/>
      <c r="J46" s="2"/>
      <c r="K46" s="3">
        <f t="shared" si="9"/>
        <v>0</v>
      </c>
      <c r="L46" s="4"/>
      <c r="M46" s="2"/>
      <c r="N46" s="5">
        <f t="shared" si="10"/>
        <v>0</v>
      </c>
      <c r="O46" s="1"/>
      <c r="P46" s="2"/>
      <c r="Q46" s="3">
        <f t="shared" si="11"/>
        <v>0</v>
      </c>
      <c r="R46" s="4"/>
      <c r="S46" s="2"/>
      <c r="T46" s="5">
        <f t="shared" si="12"/>
        <v>0</v>
      </c>
      <c r="U46" s="1"/>
      <c r="V46" s="2"/>
      <c r="W46" s="3">
        <f t="shared" si="13"/>
        <v>0</v>
      </c>
      <c r="X46" s="1"/>
      <c r="Y46" s="2"/>
      <c r="Z46" s="3">
        <f t="shared" si="14"/>
        <v>0</v>
      </c>
      <c r="AA46" s="4"/>
      <c r="AB46" s="2"/>
      <c r="AC46" s="3">
        <f t="shared" si="15"/>
        <v>0</v>
      </c>
      <c r="AD46" s="1">
        <f t="shared" si="5"/>
        <v>0</v>
      </c>
      <c r="AE46" s="2">
        <f t="shared" si="4"/>
        <v>0</v>
      </c>
      <c r="AF46" s="3">
        <f t="shared" si="16"/>
        <v>0</v>
      </c>
    </row>
    <row r="47" spans="1:32" ht="39.950000000000003" customHeight="1" x14ac:dyDescent="0.15">
      <c r="A47" s="32">
        <v>41949</v>
      </c>
      <c r="B47" s="34">
        <f t="shared" si="6"/>
        <v>41949</v>
      </c>
      <c r="C47" s="1"/>
      <c r="D47" s="2"/>
      <c r="E47" s="3">
        <f t="shared" si="7"/>
        <v>0</v>
      </c>
      <c r="F47" s="1"/>
      <c r="G47" s="2"/>
      <c r="H47" s="3">
        <f t="shared" si="8"/>
        <v>0</v>
      </c>
      <c r="I47" s="1"/>
      <c r="J47" s="2"/>
      <c r="K47" s="3">
        <f t="shared" si="9"/>
        <v>0</v>
      </c>
      <c r="L47" s="4"/>
      <c r="M47" s="2"/>
      <c r="N47" s="5">
        <f t="shared" si="10"/>
        <v>0</v>
      </c>
      <c r="O47" s="1"/>
      <c r="P47" s="2"/>
      <c r="Q47" s="3">
        <f t="shared" si="11"/>
        <v>0</v>
      </c>
      <c r="R47" s="4"/>
      <c r="S47" s="2"/>
      <c r="T47" s="5">
        <f t="shared" si="12"/>
        <v>0</v>
      </c>
      <c r="U47" s="1"/>
      <c r="V47" s="2"/>
      <c r="W47" s="3">
        <f t="shared" si="13"/>
        <v>0</v>
      </c>
      <c r="X47" s="1"/>
      <c r="Y47" s="2"/>
      <c r="Z47" s="3">
        <f t="shared" si="14"/>
        <v>0</v>
      </c>
      <c r="AA47" s="4"/>
      <c r="AB47" s="2"/>
      <c r="AC47" s="3">
        <f t="shared" si="15"/>
        <v>0</v>
      </c>
      <c r="AD47" s="1">
        <f t="shared" si="5"/>
        <v>0</v>
      </c>
      <c r="AE47" s="2">
        <f t="shared" si="4"/>
        <v>0</v>
      </c>
      <c r="AF47" s="3">
        <f t="shared" si="16"/>
        <v>0</v>
      </c>
    </row>
    <row r="48" spans="1:32" ht="39.950000000000003" customHeight="1" x14ac:dyDescent="0.15">
      <c r="A48" s="32">
        <v>41950</v>
      </c>
      <c r="B48" s="34">
        <f t="shared" si="6"/>
        <v>41950</v>
      </c>
      <c r="C48" s="1"/>
      <c r="D48" s="2"/>
      <c r="E48" s="3">
        <f t="shared" si="7"/>
        <v>0</v>
      </c>
      <c r="F48" s="1"/>
      <c r="G48" s="2"/>
      <c r="H48" s="3">
        <f t="shared" si="8"/>
        <v>0</v>
      </c>
      <c r="I48" s="1"/>
      <c r="J48" s="2"/>
      <c r="K48" s="3">
        <f t="shared" si="9"/>
        <v>0</v>
      </c>
      <c r="L48" s="4"/>
      <c r="M48" s="2"/>
      <c r="N48" s="5">
        <f t="shared" si="10"/>
        <v>0</v>
      </c>
      <c r="O48" s="1"/>
      <c r="P48" s="2"/>
      <c r="Q48" s="3">
        <f t="shared" si="11"/>
        <v>0</v>
      </c>
      <c r="R48" s="4"/>
      <c r="S48" s="2"/>
      <c r="T48" s="5">
        <f t="shared" si="12"/>
        <v>0</v>
      </c>
      <c r="U48" s="1">
        <v>3000</v>
      </c>
      <c r="V48" s="2">
        <v>3000</v>
      </c>
      <c r="W48" s="3">
        <f t="shared" si="13"/>
        <v>6000</v>
      </c>
      <c r="X48" s="1">
        <v>3000</v>
      </c>
      <c r="Y48" s="2">
        <v>3000</v>
      </c>
      <c r="Z48" s="3">
        <f t="shared" si="14"/>
        <v>6000</v>
      </c>
      <c r="AA48" s="4"/>
      <c r="AB48" s="2"/>
      <c r="AC48" s="3">
        <f t="shared" si="15"/>
        <v>0</v>
      </c>
      <c r="AD48" s="1">
        <f t="shared" si="5"/>
        <v>3000</v>
      </c>
      <c r="AE48" s="2">
        <f t="shared" si="4"/>
        <v>3000</v>
      </c>
      <c r="AF48" s="3">
        <f t="shared" si="16"/>
        <v>12000</v>
      </c>
    </row>
    <row r="49" spans="1:32" ht="39.950000000000003" customHeight="1" x14ac:dyDescent="0.15">
      <c r="A49" s="32">
        <v>41951</v>
      </c>
      <c r="B49" s="34">
        <f t="shared" si="6"/>
        <v>41951</v>
      </c>
      <c r="C49" s="1">
        <v>3000</v>
      </c>
      <c r="D49" s="2">
        <v>3000</v>
      </c>
      <c r="E49" s="3">
        <f t="shared" si="7"/>
        <v>6000</v>
      </c>
      <c r="F49" s="1">
        <v>3000</v>
      </c>
      <c r="G49" s="2">
        <v>3000</v>
      </c>
      <c r="H49" s="3">
        <f t="shared" si="8"/>
        <v>6000</v>
      </c>
      <c r="I49" s="1">
        <v>3000</v>
      </c>
      <c r="J49" s="2">
        <v>3000</v>
      </c>
      <c r="K49" s="3">
        <f t="shared" si="9"/>
        <v>6000</v>
      </c>
      <c r="L49" s="1">
        <v>3000</v>
      </c>
      <c r="M49" s="2">
        <v>3000</v>
      </c>
      <c r="N49" s="5">
        <f t="shared" si="10"/>
        <v>6000</v>
      </c>
      <c r="O49" s="1">
        <v>3000</v>
      </c>
      <c r="P49" s="2">
        <v>3000</v>
      </c>
      <c r="Q49" s="3">
        <f t="shared" si="11"/>
        <v>6000</v>
      </c>
      <c r="R49" s="1">
        <v>3000</v>
      </c>
      <c r="S49" s="2">
        <v>3000</v>
      </c>
      <c r="T49" s="5">
        <f t="shared" si="12"/>
        <v>6000</v>
      </c>
      <c r="U49" s="1">
        <v>16763</v>
      </c>
      <c r="V49" s="2">
        <v>4495</v>
      </c>
      <c r="W49" s="3">
        <f t="shared" si="13"/>
        <v>21258</v>
      </c>
      <c r="X49" s="1">
        <v>11906</v>
      </c>
      <c r="Y49" s="2">
        <v>2691</v>
      </c>
      <c r="Z49" s="3">
        <f t="shared" si="14"/>
        <v>14597</v>
      </c>
      <c r="AA49" s="1">
        <v>3000</v>
      </c>
      <c r="AB49" s="2">
        <v>3000</v>
      </c>
      <c r="AC49" s="3">
        <f t="shared" si="15"/>
        <v>6000</v>
      </c>
      <c r="AD49" s="1">
        <f t="shared" si="5"/>
        <v>34763</v>
      </c>
      <c r="AE49" s="2">
        <f t="shared" si="4"/>
        <v>22495</v>
      </c>
      <c r="AF49" s="3">
        <f t="shared" si="16"/>
        <v>77855</v>
      </c>
    </row>
    <row r="50" spans="1:32" ht="39.950000000000003" customHeight="1" x14ac:dyDescent="0.15">
      <c r="A50" s="32">
        <v>41952</v>
      </c>
      <c r="B50" s="34">
        <f t="shared" si="6"/>
        <v>41952</v>
      </c>
      <c r="C50" s="1">
        <v>16412</v>
      </c>
      <c r="D50" s="2">
        <v>12733</v>
      </c>
      <c r="E50" s="3">
        <f t="shared" si="7"/>
        <v>29145</v>
      </c>
      <c r="F50" s="1">
        <v>12211</v>
      </c>
      <c r="G50" s="2">
        <v>3722</v>
      </c>
      <c r="H50" s="3">
        <f t="shared" si="8"/>
        <v>15933</v>
      </c>
      <c r="I50" s="1">
        <v>4198</v>
      </c>
      <c r="J50" s="2">
        <v>1817</v>
      </c>
      <c r="K50" s="3">
        <f t="shared" si="9"/>
        <v>6015</v>
      </c>
      <c r="L50" s="4">
        <v>6476</v>
      </c>
      <c r="M50" s="2">
        <v>3044</v>
      </c>
      <c r="N50" s="5">
        <f t="shared" si="10"/>
        <v>9520</v>
      </c>
      <c r="O50" s="1">
        <v>9324</v>
      </c>
      <c r="P50" s="2">
        <v>1566</v>
      </c>
      <c r="Q50" s="3">
        <f t="shared" si="11"/>
        <v>10890</v>
      </c>
      <c r="R50" s="4">
        <v>1488</v>
      </c>
      <c r="S50" s="2">
        <v>910</v>
      </c>
      <c r="T50" s="5">
        <f t="shared" si="12"/>
        <v>2398</v>
      </c>
      <c r="U50" s="1"/>
      <c r="V50" s="2"/>
      <c r="W50" s="3">
        <f t="shared" si="13"/>
        <v>0</v>
      </c>
      <c r="X50" s="1"/>
      <c r="Y50" s="2"/>
      <c r="Z50" s="3">
        <f t="shared" si="14"/>
        <v>0</v>
      </c>
      <c r="AA50" s="4">
        <v>6538</v>
      </c>
      <c r="AB50" s="2">
        <v>1130</v>
      </c>
      <c r="AC50" s="3">
        <f t="shared" si="15"/>
        <v>7668</v>
      </c>
      <c r="AD50" s="1">
        <f t="shared" si="5"/>
        <v>47323</v>
      </c>
      <c r="AE50" s="2">
        <f t="shared" si="4"/>
        <v>23356</v>
      </c>
      <c r="AF50" s="3">
        <f t="shared" si="16"/>
        <v>81569</v>
      </c>
    </row>
    <row r="51" spans="1:32" ht="39.950000000000003" customHeight="1" x14ac:dyDescent="0.15">
      <c r="A51" s="32">
        <v>41953</v>
      </c>
      <c r="B51" s="34">
        <f t="shared" si="6"/>
        <v>41953</v>
      </c>
      <c r="C51" s="1"/>
      <c r="D51" s="2"/>
      <c r="E51" s="3">
        <f t="shared" si="7"/>
        <v>0</v>
      </c>
      <c r="F51" s="1"/>
      <c r="G51" s="2"/>
      <c r="H51" s="3">
        <f t="shared" si="8"/>
        <v>0</v>
      </c>
      <c r="I51" s="1"/>
      <c r="J51" s="2"/>
      <c r="K51" s="3">
        <f t="shared" si="9"/>
        <v>0</v>
      </c>
      <c r="L51" s="4"/>
      <c r="M51" s="2"/>
      <c r="N51" s="5">
        <f t="shared" si="10"/>
        <v>0</v>
      </c>
      <c r="O51" s="1"/>
      <c r="P51" s="2"/>
      <c r="Q51" s="3">
        <f t="shared" si="11"/>
        <v>0</v>
      </c>
      <c r="R51" s="4"/>
      <c r="S51" s="2"/>
      <c r="T51" s="5">
        <f t="shared" si="12"/>
        <v>0</v>
      </c>
      <c r="U51" s="1"/>
      <c r="V51" s="2"/>
      <c r="W51" s="3">
        <f t="shared" si="13"/>
        <v>0</v>
      </c>
      <c r="X51" s="1"/>
      <c r="Y51" s="2"/>
      <c r="Z51" s="3">
        <f t="shared" si="14"/>
        <v>0</v>
      </c>
      <c r="AA51" s="4"/>
      <c r="AB51" s="2"/>
      <c r="AC51" s="3">
        <f t="shared" si="15"/>
        <v>0</v>
      </c>
      <c r="AD51" s="1">
        <f t="shared" si="5"/>
        <v>0</v>
      </c>
      <c r="AE51" s="2">
        <f t="shared" si="4"/>
        <v>0</v>
      </c>
      <c r="AF51" s="3">
        <f t="shared" si="16"/>
        <v>0</v>
      </c>
    </row>
    <row r="52" spans="1:32" ht="39.950000000000003" customHeight="1" x14ac:dyDescent="0.15">
      <c r="A52" s="32">
        <v>41954</v>
      </c>
      <c r="B52" s="34">
        <f t="shared" si="6"/>
        <v>41954</v>
      </c>
      <c r="C52" s="1"/>
      <c r="D52" s="2"/>
      <c r="E52" s="3">
        <f t="shared" si="7"/>
        <v>0</v>
      </c>
      <c r="F52" s="1"/>
      <c r="G52" s="2"/>
      <c r="H52" s="3">
        <f t="shared" si="8"/>
        <v>0</v>
      </c>
      <c r="I52" s="1"/>
      <c r="J52" s="2"/>
      <c r="K52" s="3">
        <f t="shared" si="9"/>
        <v>0</v>
      </c>
      <c r="L52" s="4"/>
      <c r="M52" s="2"/>
      <c r="N52" s="5">
        <f t="shared" si="10"/>
        <v>0</v>
      </c>
      <c r="O52" s="1"/>
      <c r="P52" s="2"/>
      <c r="Q52" s="3">
        <f t="shared" si="11"/>
        <v>0</v>
      </c>
      <c r="R52" s="4"/>
      <c r="S52" s="2"/>
      <c r="T52" s="5">
        <f t="shared" si="12"/>
        <v>0</v>
      </c>
      <c r="U52" s="1"/>
      <c r="V52" s="2"/>
      <c r="W52" s="3">
        <f t="shared" si="13"/>
        <v>0</v>
      </c>
      <c r="X52" s="1"/>
      <c r="Y52" s="2"/>
      <c r="Z52" s="3">
        <f t="shared" si="14"/>
        <v>0</v>
      </c>
      <c r="AA52" s="4"/>
      <c r="AB52" s="2"/>
      <c r="AC52" s="3">
        <f t="shared" si="15"/>
        <v>0</v>
      </c>
      <c r="AD52" s="1">
        <f t="shared" si="5"/>
        <v>0</v>
      </c>
      <c r="AE52" s="2">
        <f t="shared" si="4"/>
        <v>0</v>
      </c>
      <c r="AF52" s="3">
        <f t="shared" si="16"/>
        <v>0</v>
      </c>
    </row>
    <row r="53" spans="1:32" ht="39.950000000000003" customHeight="1" x14ac:dyDescent="0.15">
      <c r="A53" s="32">
        <v>41955</v>
      </c>
      <c r="B53" s="34">
        <f t="shared" si="6"/>
        <v>41955</v>
      </c>
      <c r="C53" s="1"/>
      <c r="D53" s="2"/>
      <c r="E53" s="3">
        <f t="shared" si="7"/>
        <v>0</v>
      </c>
      <c r="F53" s="1"/>
      <c r="G53" s="2"/>
      <c r="H53" s="3">
        <f t="shared" si="8"/>
        <v>0</v>
      </c>
      <c r="I53" s="1"/>
      <c r="J53" s="2"/>
      <c r="K53" s="3">
        <f t="shared" si="9"/>
        <v>0</v>
      </c>
      <c r="L53" s="4"/>
      <c r="M53" s="2"/>
      <c r="N53" s="5">
        <f t="shared" si="10"/>
        <v>0</v>
      </c>
      <c r="O53" s="1"/>
      <c r="P53" s="2"/>
      <c r="Q53" s="3">
        <f t="shared" si="11"/>
        <v>0</v>
      </c>
      <c r="R53" s="4"/>
      <c r="S53" s="2"/>
      <c r="T53" s="5">
        <f t="shared" si="12"/>
        <v>0</v>
      </c>
      <c r="U53" s="1"/>
      <c r="V53" s="2"/>
      <c r="W53" s="3">
        <f t="shared" si="13"/>
        <v>0</v>
      </c>
      <c r="X53" s="1"/>
      <c r="Y53" s="2"/>
      <c r="Z53" s="3">
        <f t="shared" si="14"/>
        <v>0</v>
      </c>
      <c r="AA53" s="4"/>
      <c r="AB53" s="2"/>
      <c r="AC53" s="3">
        <f t="shared" si="15"/>
        <v>0</v>
      </c>
      <c r="AD53" s="1">
        <f t="shared" si="5"/>
        <v>0</v>
      </c>
      <c r="AE53" s="2">
        <f t="shared" si="4"/>
        <v>0</v>
      </c>
      <c r="AF53" s="3">
        <f t="shared" si="16"/>
        <v>0</v>
      </c>
    </row>
    <row r="54" spans="1:32" ht="39.950000000000003" customHeight="1" x14ac:dyDescent="0.15">
      <c r="A54" s="32">
        <v>41956</v>
      </c>
      <c r="B54" s="34">
        <f t="shared" si="6"/>
        <v>41956</v>
      </c>
      <c r="C54" s="1"/>
      <c r="D54" s="2"/>
      <c r="E54" s="3">
        <f t="shared" si="7"/>
        <v>0</v>
      </c>
      <c r="F54" s="1"/>
      <c r="G54" s="2"/>
      <c r="H54" s="3">
        <f t="shared" si="8"/>
        <v>0</v>
      </c>
      <c r="I54" s="1"/>
      <c r="J54" s="2"/>
      <c r="K54" s="3">
        <f t="shared" si="9"/>
        <v>0</v>
      </c>
      <c r="L54" s="4"/>
      <c r="M54" s="2"/>
      <c r="N54" s="5">
        <f t="shared" si="10"/>
        <v>0</v>
      </c>
      <c r="O54" s="1"/>
      <c r="P54" s="2"/>
      <c r="Q54" s="3">
        <f t="shared" si="11"/>
        <v>0</v>
      </c>
      <c r="R54" s="4"/>
      <c r="S54" s="2"/>
      <c r="T54" s="5">
        <f t="shared" si="12"/>
        <v>0</v>
      </c>
      <c r="U54" s="1"/>
      <c r="V54" s="2"/>
      <c r="W54" s="3">
        <f t="shared" si="13"/>
        <v>0</v>
      </c>
      <c r="X54" s="1"/>
      <c r="Y54" s="2"/>
      <c r="Z54" s="3">
        <f t="shared" si="14"/>
        <v>0</v>
      </c>
      <c r="AA54" s="4"/>
      <c r="AB54" s="2"/>
      <c r="AC54" s="3">
        <f t="shared" si="15"/>
        <v>0</v>
      </c>
      <c r="AD54" s="1">
        <f t="shared" si="5"/>
        <v>0</v>
      </c>
      <c r="AE54" s="2">
        <f t="shared" si="4"/>
        <v>0</v>
      </c>
      <c r="AF54" s="3">
        <f t="shared" si="16"/>
        <v>0</v>
      </c>
    </row>
    <row r="55" spans="1:32" ht="39.950000000000003" customHeight="1" x14ac:dyDescent="0.15">
      <c r="A55" s="32">
        <v>41957</v>
      </c>
      <c r="B55" s="34">
        <f t="shared" si="6"/>
        <v>41957</v>
      </c>
      <c r="C55" s="1"/>
      <c r="D55" s="2"/>
      <c r="E55" s="3">
        <f t="shared" si="7"/>
        <v>0</v>
      </c>
      <c r="F55" s="1"/>
      <c r="G55" s="2"/>
      <c r="H55" s="3">
        <f t="shared" si="8"/>
        <v>0</v>
      </c>
      <c r="I55" s="1"/>
      <c r="J55" s="2"/>
      <c r="K55" s="3">
        <f t="shared" si="9"/>
        <v>0</v>
      </c>
      <c r="L55" s="4"/>
      <c r="M55" s="2"/>
      <c r="N55" s="5">
        <f t="shared" si="10"/>
        <v>0</v>
      </c>
      <c r="O55" s="1"/>
      <c r="P55" s="2"/>
      <c r="Q55" s="3">
        <f t="shared" si="11"/>
        <v>0</v>
      </c>
      <c r="R55" s="4"/>
      <c r="S55" s="2"/>
      <c r="T55" s="5">
        <f t="shared" si="12"/>
        <v>0</v>
      </c>
      <c r="U55" s="1"/>
      <c r="V55" s="2"/>
      <c r="W55" s="3">
        <f t="shared" si="13"/>
        <v>0</v>
      </c>
      <c r="X55" s="1"/>
      <c r="Y55" s="2"/>
      <c r="Z55" s="3">
        <f t="shared" si="14"/>
        <v>0</v>
      </c>
      <c r="AA55" s="4"/>
      <c r="AB55" s="2"/>
      <c r="AC55" s="3">
        <f t="shared" si="15"/>
        <v>0</v>
      </c>
      <c r="AD55" s="1">
        <f t="shared" si="5"/>
        <v>0</v>
      </c>
      <c r="AE55" s="2">
        <f t="shared" si="4"/>
        <v>0</v>
      </c>
      <c r="AF55" s="3">
        <f t="shared" si="16"/>
        <v>0</v>
      </c>
    </row>
    <row r="56" spans="1:32" ht="39.950000000000003" customHeight="1" x14ac:dyDescent="0.15">
      <c r="A56" s="32">
        <v>41958</v>
      </c>
      <c r="B56" s="34">
        <f t="shared" si="6"/>
        <v>41958</v>
      </c>
      <c r="C56" s="1"/>
      <c r="D56" s="2"/>
      <c r="E56" s="3">
        <f t="shared" si="7"/>
        <v>0</v>
      </c>
      <c r="F56" s="1"/>
      <c r="G56" s="2"/>
      <c r="H56" s="3">
        <f t="shared" si="8"/>
        <v>0</v>
      </c>
      <c r="I56" s="1"/>
      <c r="J56" s="2"/>
      <c r="K56" s="3">
        <f t="shared" si="9"/>
        <v>0</v>
      </c>
      <c r="L56" s="4"/>
      <c r="M56" s="2"/>
      <c r="N56" s="5">
        <f t="shared" si="10"/>
        <v>0</v>
      </c>
      <c r="O56" s="1"/>
      <c r="P56" s="2"/>
      <c r="Q56" s="3">
        <f t="shared" si="11"/>
        <v>0</v>
      </c>
      <c r="R56" s="4"/>
      <c r="S56" s="2"/>
      <c r="T56" s="5">
        <f t="shared" si="12"/>
        <v>0</v>
      </c>
      <c r="U56" s="1"/>
      <c r="V56" s="2"/>
      <c r="W56" s="3">
        <f t="shared" si="13"/>
        <v>0</v>
      </c>
      <c r="X56" s="1"/>
      <c r="Y56" s="2"/>
      <c r="Z56" s="3">
        <f t="shared" si="14"/>
        <v>0</v>
      </c>
      <c r="AA56" s="4"/>
      <c r="AB56" s="2"/>
      <c r="AC56" s="3">
        <f t="shared" si="15"/>
        <v>0</v>
      </c>
      <c r="AD56" s="1">
        <f t="shared" si="5"/>
        <v>0</v>
      </c>
      <c r="AE56" s="2">
        <f t="shared" si="4"/>
        <v>0</v>
      </c>
      <c r="AF56" s="3">
        <f t="shared" si="16"/>
        <v>0</v>
      </c>
    </row>
    <row r="57" spans="1:32" ht="39.950000000000003" customHeight="1" x14ac:dyDescent="0.15">
      <c r="A57" s="32">
        <v>41959</v>
      </c>
      <c r="B57" s="34">
        <f t="shared" si="6"/>
        <v>41959</v>
      </c>
      <c r="C57" s="1"/>
      <c r="D57" s="2"/>
      <c r="E57" s="3">
        <f t="shared" si="7"/>
        <v>0</v>
      </c>
      <c r="F57" s="1"/>
      <c r="G57" s="2"/>
      <c r="H57" s="3">
        <f t="shared" si="8"/>
        <v>0</v>
      </c>
      <c r="I57" s="1"/>
      <c r="J57" s="2"/>
      <c r="K57" s="3">
        <f t="shared" si="9"/>
        <v>0</v>
      </c>
      <c r="L57" s="4"/>
      <c r="M57" s="2"/>
      <c r="N57" s="5">
        <f t="shared" si="10"/>
        <v>0</v>
      </c>
      <c r="O57" s="1"/>
      <c r="P57" s="2"/>
      <c r="Q57" s="3">
        <f t="shared" si="11"/>
        <v>0</v>
      </c>
      <c r="R57" s="4"/>
      <c r="S57" s="2"/>
      <c r="T57" s="5">
        <f t="shared" si="12"/>
        <v>0</v>
      </c>
      <c r="U57" s="1"/>
      <c r="V57" s="2"/>
      <c r="W57" s="3">
        <f t="shared" si="13"/>
        <v>0</v>
      </c>
      <c r="X57" s="1"/>
      <c r="Y57" s="2"/>
      <c r="Z57" s="3">
        <f t="shared" si="14"/>
        <v>0</v>
      </c>
      <c r="AA57" s="4"/>
      <c r="AB57" s="2"/>
      <c r="AC57" s="3">
        <f t="shared" si="15"/>
        <v>0</v>
      </c>
      <c r="AD57" s="1">
        <f t="shared" si="5"/>
        <v>0</v>
      </c>
      <c r="AE57" s="2">
        <f t="shared" si="4"/>
        <v>0</v>
      </c>
      <c r="AF57" s="3">
        <f t="shared" si="16"/>
        <v>0</v>
      </c>
    </row>
    <row r="58" spans="1:32" ht="39.950000000000003" customHeight="1" x14ac:dyDescent="0.15">
      <c r="A58" s="32">
        <v>41960</v>
      </c>
      <c r="B58" s="34">
        <f t="shared" si="6"/>
        <v>41960</v>
      </c>
      <c r="C58" s="1"/>
      <c r="D58" s="2"/>
      <c r="E58" s="3">
        <f t="shared" si="7"/>
        <v>0</v>
      </c>
      <c r="F58" s="1"/>
      <c r="G58" s="2"/>
      <c r="H58" s="3">
        <f t="shared" si="8"/>
        <v>0</v>
      </c>
      <c r="I58" s="1"/>
      <c r="J58" s="2"/>
      <c r="K58" s="3">
        <f t="shared" si="9"/>
        <v>0</v>
      </c>
      <c r="L58" s="4"/>
      <c r="M58" s="2"/>
      <c r="N58" s="5">
        <f t="shared" si="10"/>
        <v>0</v>
      </c>
      <c r="O58" s="1"/>
      <c r="P58" s="2"/>
      <c r="Q58" s="3">
        <f t="shared" si="11"/>
        <v>0</v>
      </c>
      <c r="R58" s="4"/>
      <c r="S58" s="2"/>
      <c r="T58" s="5">
        <f t="shared" si="12"/>
        <v>0</v>
      </c>
      <c r="U58" s="1"/>
      <c r="V58" s="2"/>
      <c r="W58" s="3">
        <f t="shared" si="13"/>
        <v>0</v>
      </c>
      <c r="X58" s="1"/>
      <c r="Y58" s="2"/>
      <c r="Z58" s="3">
        <f t="shared" si="14"/>
        <v>0</v>
      </c>
      <c r="AA58" s="4"/>
      <c r="AB58" s="2"/>
      <c r="AC58" s="3">
        <f t="shared" si="15"/>
        <v>0</v>
      </c>
      <c r="AD58" s="1">
        <f t="shared" si="5"/>
        <v>0</v>
      </c>
      <c r="AE58" s="2">
        <f t="shared" si="4"/>
        <v>0</v>
      </c>
      <c r="AF58" s="3">
        <f t="shared" si="16"/>
        <v>0</v>
      </c>
    </row>
    <row r="59" spans="1:32" ht="39.950000000000003" customHeight="1" x14ac:dyDescent="0.15">
      <c r="A59" s="32">
        <v>41961</v>
      </c>
      <c r="B59" s="34">
        <f t="shared" si="6"/>
        <v>41961</v>
      </c>
      <c r="C59" s="1"/>
      <c r="D59" s="2"/>
      <c r="E59" s="3">
        <f t="shared" si="7"/>
        <v>0</v>
      </c>
      <c r="F59" s="1"/>
      <c r="G59" s="2"/>
      <c r="H59" s="3">
        <f t="shared" si="8"/>
        <v>0</v>
      </c>
      <c r="I59" s="1"/>
      <c r="J59" s="2"/>
      <c r="K59" s="3">
        <f t="shared" si="9"/>
        <v>0</v>
      </c>
      <c r="L59" s="4"/>
      <c r="M59" s="2"/>
      <c r="N59" s="5">
        <f t="shared" si="10"/>
        <v>0</v>
      </c>
      <c r="O59" s="1"/>
      <c r="P59" s="2"/>
      <c r="Q59" s="3">
        <f t="shared" si="11"/>
        <v>0</v>
      </c>
      <c r="R59" s="4"/>
      <c r="S59" s="2"/>
      <c r="T59" s="5">
        <f t="shared" si="12"/>
        <v>0</v>
      </c>
      <c r="U59" s="1"/>
      <c r="V59" s="2"/>
      <c r="W59" s="3">
        <f t="shared" si="13"/>
        <v>0</v>
      </c>
      <c r="X59" s="1"/>
      <c r="Y59" s="2"/>
      <c r="Z59" s="3">
        <f t="shared" si="14"/>
        <v>0</v>
      </c>
      <c r="AA59" s="4"/>
      <c r="AB59" s="2"/>
      <c r="AC59" s="3">
        <f t="shared" si="15"/>
        <v>0</v>
      </c>
      <c r="AD59" s="1">
        <f t="shared" si="5"/>
        <v>0</v>
      </c>
      <c r="AE59" s="2">
        <f t="shared" si="4"/>
        <v>0</v>
      </c>
      <c r="AF59" s="3">
        <f t="shared" si="16"/>
        <v>0</v>
      </c>
    </row>
    <row r="60" spans="1:32" ht="39.950000000000003" customHeight="1" x14ac:dyDescent="0.15">
      <c r="A60" s="32">
        <v>41962</v>
      </c>
      <c r="B60" s="34">
        <f t="shared" si="6"/>
        <v>41962</v>
      </c>
      <c r="C60" s="1"/>
      <c r="D60" s="2"/>
      <c r="E60" s="3">
        <f t="shared" si="7"/>
        <v>0</v>
      </c>
      <c r="F60" s="1"/>
      <c r="G60" s="2"/>
      <c r="H60" s="3">
        <f t="shared" si="8"/>
        <v>0</v>
      </c>
      <c r="I60" s="1"/>
      <c r="J60" s="2"/>
      <c r="K60" s="3">
        <f t="shared" si="9"/>
        <v>0</v>
      </c>
      <c r="L60" s="4"/>
      <c r="M60" s="2"/>
      <c r="N60" s="5">
        <f t="shared" si="10"/>
        <v>0</v>
      </c>
      <c r="O60" s="1"/>
      <c r="P60" s="2"/>
      <c r="Q60" s="3">
        <f t="shared" si="11"/>
        <v>0</v>
      </c>
      <c r="R60" s="4"/>
      <c r="S60" s="2"/>
      <c r="T60" s="5">
        <f t="shared" si="12"/>
        <v>0</v>
      </c>
      <c r="U60" s="1"/>
      <c r="V60" s="2"/>
      <c r="W60" s="3">
        <f t="shared" si="13"/>
        <v>0</v>
      </c>
      <c r="X60" s="1"/>
      <c r="Y60" s="2"/>
      <c r="Z60" s="3">
        <f t="shared" si="14"/>
        <v>0</v>
      </c>
      <c r="AA60" s="4"/>
      <c r="AB60" s="2"/>
      <c r="AC60" s="3">
        <f t="shared" si="15"/>
        <v>0</v>
      </c>
      <c r="AD60" s="1">
        <f t="shared" si="5"/>
        <v>0</v>
      </c>
      <c r="AE60" s="2">
        <f t="shared" si="4"/>
        <v>0</v>
      </c>
      <c r="AF60" s="3">
        <f t="shared" si="16"/>
        <v>0</v>
      </c>
    </row>
    <row r="61" spans="1:32" ht="39.950000000000003" customHeight="1" x14ac:dyDescent="0.15">
      <c r="A61" s="32">
        <v>41963</v>
      </c>
      <c r="B61" s="34">
        <f t="shared" si="6"/>
        <v>41963</v>
      </c>
      <c r="C61" s="1"/>
      <c r="D61" s="2"/>
      <c r="E61" s="3">
        <f t="shared" si="7"/>
        <v>0</v>
      </c>
      <c r="F61" s="1"/>
      <c r="G61" s="2"/>
      <c r="H61" s="3">
        <f t="shared" si="8"/>
        <v>0</v>
      </c>
      <c r="I61" s="1"/>
      <c r="J61" s="2"/>
      <c r="K61" s="3">
        <f t="shared" si="9"/>
        <v>0</v>
      </c>
      <c r="L61" s="4"/>
      <c r="M61" s="2"/>
      <c r="N61" s="5">
        <f t="shared" si="10"/>
        <v>0</v>
      </c>
      <c r="O61" s="1"/>
      <c r="P61" s="2"/>
      <c r="Q61" s="3">
        <f t="shared" si="11"/>
        <v>0</v>
      </c>
      <c r="R61" s="4"/>
      <c r="S61" s="2"/>
      <c r="T61" s="5">
        <f t="shared" si="12"/>
        <v>0</v>
      </c>
      <c r="U61" s="1"/>
      <c r="V61" s="2"/>
      <c r="W61" s="3">
        <f t="shared" si="13"/>
        <v>0</v>
      </c>
      <c r="X61" s="1"/>
      <c r="Y61" s="2"/>
      <c r="Z61" s="3">
        <f t="shared" si="14"/>
        <v>0</v>
      </c>
      <c r="AA61" s="4"/>
      <c r="AB61" s="2"/>
      <c r="AC61" s="3">
        <f t="shared" si="15"/>
        <v>0</v>
      </c>
      <c r="AD61" s="1">
        <f t="shared" si="5"/>
        <v>0</v>
      </c>
      <c r="AE61" s="2">
        <f t="shared" si="4"/>
        <v>0</v>
      </c>
      <c r="AF61" s="3">
        <f t="shared" si="16"/>
        <v>0</v>
      </c>
    </row>
    <row r="62" spans="1:32" ht="39.950000000000003" customHeight="1" x14ac:dyDescent="0.15">
      <c r="A62" s="32">
        <v>41964</v>
      </c>
      <c r="B62" s="34">
        <f t="shared" si="6"/>
        <v>41964</v>
      </c>
      <c r="C62" s="1"/>
      <c r="D62" s="2"/>
      <c r="E62" s="3">
        <f t="shared" si="7"/>
        <v>0</v>
      </c>
      <c r="F62" s="1"/>
      <c r="G62" s="2"/>
      <c r="H62" s="3">
        <f t="shared" si="8"/>
        <v>0</v>
      </c>
      <c r="I62" s="1"/>
      <c r="J62" s="2"/>
      <c r="K62" s="3">
        <f t="shared" si="9"/>
        <v>0</v>
      </c>
      <c r="L62" s="4"/>
      <c r="M62" s="2"/>
      <c r="N62" s="5">
        <f t="shared" si="10"/>
        <v>0</v>
      </c>
      <c r="O62" s="1"/>
      <c r="P62" s="2"/>
      <c r="Q62" s="3">
        <f t="shared" si="11"/>
        <v>0</v>
      </c>
      <c r="R62" s="4"/>
      <c r="S62" s="2"/>
      <c r="T62" s="5">
        <f t="shared" si="12"/>
        <v>0</v>
      </c>
      <c r="U62" s="1"/>
      <c r="V62" s="2"/>
      <c r="W62" s="3">
        <f t="shared" si="13"/>
        <v>0</v>
      </c>
      <c r="X62" s="1"/>
      <c r="Y62" s="2"/>
      <c r="Z62" s="3">
        <f t="shared" si="14"/>
        <v>0</v>
      </c>
      <c r="AA62" s="4"/>
      <c r="AB62" s="2"/>
      <c r="AC62" s="3">
        <f t="shared" si="15"/>
        <v>0</v>
      </c>
      <c r="AD62" s="1">
        <f t="shared" si="5"/>
        <v>0</v>
      </c>
      <c r="AE62" s="2">
        <f t="shared" si="4"/>
        <v>0</v>
      </c>
      <c r="AF62" s="3">
        <f t="shared" si="16"/>
        <v>0</v>
      </c>
    </row>
    <row r="63" spans="1:32" ht="39.950000000000003" customHeight="1" x14ac:dyDescent="0.15">
      <c r="A63" s="32">
        <v>41965</v>
      </c>
      <c r="B63" s="34">
        <f t="shared" si="6"/>
        <v>41965</v>
      </c>
      <c r="C63" s="1"/>
      <c r="D63" s="2"/>
      <c r="E63" s="3">
        <f t="shared" si="7"/>
        <v>0</v>
      </c>
      <c r="F63" s="1"/>
      <c r="G63" s="2"/>
      <c r="H63" s="3">
        <f t="shared" si="8"/>
        <v>0</v>
      </c>
      <c r="I63" s="1"/>
      <c r="J63" s="2"/>
      <c r="K63" s="3">
        <f t="shared" si="9"/>
        <v>0</v>
      </c>
      <c r="L63" s="4"/>
      <c r="M63" s="2"/>
      <c r="N63" s="5">
        <f t="shared" si="10"/>
        <v>0</v>
      </c>
      <c r="O63" s="1"/>
      <c r="P63" s="2"/>
      <c r="Q63" s="3">
        <f t="shared" si="11"/>
        <v>0</v>
      </c>
      <c r="R63" s="4"/>
      <c r="S63" s="2"/>
      <c r="T63" s="5">
        <f t="shared" si="12"/>
        <v>0</v>
      </c>
      <c r="U63" s="1"/>
      <c r="V63" s="2"/>
      <c r="W63" s="3">
        <f t="shared" si="13"/>
        <v>0</v>
      </c>
      <c r="X63" s="1"/>
      <c r="Y63" s="2"/>
      <c r="Z63" s="3">
        <f t="shared" si="14"/>
        <v>0</v>
      </c>
      <c r="AA63" s="4"/>
      <c r="AB63" s="2"/>
      <c r="AC63" s="3">
        <f t="shared" si="15"/>
        <v>0</v>
      </c>
      <c r="AD63" s="1">
        <f t="shared" si="5"/>
        <v>0</v>
      </c>
      <c r="AE63" s="2">
        <f t="shared" si="4"/>
        <v>0</v>
      </c>
      <c r="AF63" s="3">
        <f t="shared" si="16"/>
        <v>0</v>
      </c>
    </row>
    <row r="64" spans="1:32" ht="39.950000000000003" customHeight="1" x14ac:dyDescent="0.15">
      <c r="A64" s="32">
        <v>41966</v>
      </c>
      <c r="B64" s="34">
        <f t="shared" si="6"/>
        <v>41966</v>
      </c>
      <c r="C64" s="1"/>
      <c r="D64" s="2"/>
      <c r="E64" s="3">
        <f t="shared" si="7"/>
        <v>0</v>
      </c>
      <c r="F64" s="1"/>
      <c r="G64" s="2"/>
      <c r="H64" s="3">
        <f t="shared" si="8"/>
        <v>0</v>
      </c>
      <c r="I64" s="1"/>
      <c r="J64" s="2"/>
      <c r="K64" s="3">
        <f t="shared" si="9"/>
        <v>0</v>
      </c>
      <c r="L64" s="4"/>
      <c r="M64" s="2"/>
      <c r="N64" s="5">
        <f t="shared" si="10"/>
        <v>0</v>
      </c>
      <c r="O64" s="1"/>
      <c r="P64" s="2"/>
      <c r="Q64" s="3">
        <f t="shared" si="11"/>
        <v>0</v>
      </c>
      <c r="R64" s="4"/>
      <c r="S64" s="2"/>
      <c r="T64" s="5">
        <f t="shared" si="12"/>
        <v>0</v>
      </c>
      <c r="U64" s="1"/>
      <c r="V64" s="2"/>
      <c r="W64" s="3">
        <f t="shared" si="13"/>
        <v>0</v>
      </c>
      <c r="X64" s="1"/>
      <c r="Y64" s="2"/>
      <c r="Z64" s="3">
        <f t="shared" si="14"/>
        <v>0</v>
      </c>
      <c r="AA64" s="4"/>
      <c r="AB64" s="2"/>
      <c r="AC64" s="3">
        <f t="shared" si="15"/>
        <v>0</v>
      </c>
      <c r="AD64" s="1">
        <f t="shared" si="5"/>
        <v>0</v>
      </c>
      <c r="AE64" s="2">
        <f t="shared" si="4"/>
        <v>0</v>
      </c>
      <c r="AF64" s="3">
        <f t="shared" si="16"/>
        <v>0</v>
      </c>
    </row>
    <row r="65" spans="1:32" ht="39.950000000000003" customHeight="1" x14ac:dyDescent="0.15">
      <c r="A65" s="32">
        <v>41967</v>
      </c>
      <c r="B65" s="34">
        <f t="shared" si="6"/>
        <v>41967</v>
      </c>
      <c r="C65" s="1"/>
      <c r="D65" s="2"/>
      <c r="E65" s="3">
        <f t="shared" si="7"/>
        <v>0</v>
      </c>
      <c r="F65" s="1"/>
      <c r="G65" s="2"/>
      <c r="H65" s="3">
        <f t="shared" si="8"/>
        <v>0</v>
      </c>
      <c r="I65" s="1"/>
      <c r="J65" s="2"/>
      <c r="K65" s="3">
        <f t="shared" si="9"/>
        <v>0</v>
      </c>
      <c r="L65" s="4"/>
      <c r="M65" s="2"/>
      <c r="N65" s="5">
        <f t="shared" si="10"/>
        <v>0</v>
      </c>
      <c r="O65" s="1"/>
      <c r="P65" s="2"/>
      <c r="Q65" s="3">
        <f t="shared" si="11"/>
        <v>0</v>
      </c>
      <c r="R65" s="4"/>
      <c r="S65" s="2"/>
      <c r="T65" s="5">
        <f t="shared" si="12"/>
        <v>0</v>
      </c>
      <c r="U65" s="1"/>
      <c r="V65" s="2"/>
      <c r="W65" s="3">
        <f t="shared" si="13"/>
        <v>0</v>
      </c>
      <c r="X65" s="1"/>
      <c r="Y65" s="2"/>
      <c r="Z65" s="3">
        <f t="shared" si="14"/>
        <v>0</v>
      </c>
      <c r="AA65" s="4"/>
      <c r="AB65" s="2"/>
      <c r="AC65" s="3">
        <f t="shared" si="15"/>
        <v>0</v>
      </c>
      <c r="AD65" s="1">
        <f t="shared" si="5"/>
        <v>0</v>
      </c>
      <c r="AE65" s="2">
        <f t="shared" si="4"/>
        <v>0</v>
      </c>
      <c r="AF65" s="3">
        <f t="shared" si="16"/>
        <v>0</v>
      </c>
    </row>
    <row r="66" spans="1:32" ht="39.950000000000003" customHeight="1" x14ac:dyDescent="0.15">
      <c r="A66" s="32">
        <v>41968</v>
      </c>
      <c r="B66" s="34">
        <f t="shared" si="6"/>
        <v>41968</v>
      </c>
      <c r="C66" s="1"/>
      <c r="D66" s="2"/>
      <c r="E66" s="3">
        <f t="shared" si="7"/>
        <v>0</v>
      </c>
      <c r="F66" s="1"/>
      <c r="G66" s="2"/>
      <c r="H66" s="3">
        <f t="shared" si="8"/>
        <v>0</v>
      </c>
      <c r="I66" s="1"/>
      <c r="J66" s="2"/>
      <c r="K66" s="3">
        <f t="shared" si="9"/>
        <v>0</v>
      </c>
      <c r="L66" s="4"/>
      <c r="M66" s="2"/>
      <c r="N66" s="5">
        <f t="shared" si="10"/>
        <v>0</v>
      </c>
      <c r="O66" s="1"/>
      <c r="P66" s="2"/>
      <c r="Q66" s="3">
        <f t="shared" si="11"/>
        <v>0</v>
      </c>
      <c r="R66" s="4"/>
      <c r="S66" s="2"/>
      <c r="T66" s="5">
        <f t="shared" si="12"/>
        <v>0</v>
      </c>
      <c r="U66" s="1"/>
      <c r="V66" s="2"/>
      <c r="W66" s="3">
        <f t="shared" si="13"/>
        <v>0</v>
      </c>
      <c r="X66" s="1"/>
      <c r="Y66" s="2"/>
      <c r="Z66" s="3">
        <f t="shared" si="14"/>
        <v>0</v>
      </c>
      <c r="AA66" s="4"/>
      <c r="AB66" s="2"/>
      <c r="AC66" s="3">
        <f t="shared" si="15"/>
        <v>0</v>
      </c>
      <c r="AD66" s="1">
        <f t="shared" si="5"/>
        <v>0</v>
      </c>
      <c r="AE66" s="2">
        <f t="shared" si="4"/>
        <v>0</v>
      </c>
      <c r="AF66" s="3">
        <f t="shared" si="16"/>
        <v>0</v>
      </c>
    </row>
    <row r="67" spans="1:32" ht="39.950000000000003" customHeight="1" x14ac:dyDescent="0.15">
      <c r="A67" s="32">
        <v>41969</v>
      </c>
      <c r="B67" s="34">
        <f t="shared" si="6"/>
        <v>41969</v>
      </c>
      <c r="C67" s="1"/>
      <c r="D67" s="2"/>
      <c r="E67" s="3">
        <f t="shared" si="7"/>
        <v>0</v>
      </c>
      <c r="F67" s="1"/>
      <c r="G67" s="2"/>
      <c r="H67" s="3">
        <f t="shared" si="8"/>
        <v>0</v>
      </c>
      <c r="I67" s="1"/>
      <c r="J67" s="2"/>
      <c r="K67" s="3">
        <f t="shared" si="9"/>
        <v>0</v>
      </c>
      <c r="L67" s="4"/>
      <c r="M67" s="2"/>
      <c r="N67" s="5">
        <f t="shared" si="10"/>
        <v>0</v>
      </c>
      <c r="O67" s="1"/>
      <c r="P67" s="2"/>
      <c r="Q67" s="3">
        <f t="shared" si="11"/>
        <v>0</v>
      </c>
      <c r="R67" s="4"/>
      <c r="S67" s="2"/>
      <c r="T67" s="5">
        <f t="shared" si="12"/>
        <v>0</v>
      </c>
      <c r="U67" s="1"/>
      <c r="V67" s="2"/>
      <c r="W67" s="3">
        <f t="shared" si="13"/>
        <v>0</v>
      </c>
      <c r="X67" s="1"/>
      <c r="Y67" s="2"/>
      <c r="Z67" s="3">
        <f t="shared" si="14"/>
        <v>0</v>
      </c>
      <c r="AA67" s="4"/>
      <c r="AB67" s="2"/>
      <c r="AC67" s="3">
        <f t="shared" si="15"/>
        <v>0</v>
      </c>
      <c r="AD67" s="1">
        <f t="shared" si="5"/>
        <v>0</v>
      </c>
      <c r="AE67" s="2">
        <f t="shared" si="4"/>
        <v>0</v>
      </c>
      <c r="AF67" s="3">
        <f t="shared" si="16"/>
        <v>0</v>
      </c>
    </row>
    <row r="68" spans="1:32" ht="39.950000000000003" customHeight="1" x14ac:dyDescent="0.15">
      <c r="A68" s="32">
        <v>41970</v>
      </c>
      <c r="B68" s="34">
        <f t="shared" si="6"/>
        <v>41970</v>
      </c>
      <c r="C68" s="1"/>
      <c r="D68" s="2"/>
      <c r="E68" s="3">
        <f t="shared" si="7"/>
        <v>0</v>
      </c>
      <c r="F68" s="1"/>
      <c r="G68" s="2"/>
      <c r="H68" s="3">
        <f t="shared" si="8"/>
        <v>0</v>
      </c>
      <c r="I68" s="1"/>
      <c r="J68" s="2"/>
      <c r="K68" s="3">
        <f t="shared" si="9"/>
        <v>0</v>
      </c>
      <c r="L68" s="4"/>
      <c r="M68" s="2"/>
      <c r="N68" s="5">
        <f t="shared" si="10"/>
        <v>0</v>
      </c>
      <c r="O68" s="1"/>
      <c r="P68" s="2"/>
      <c r="Q68" s="3">
        <f t="shared" si="11"/>
        <v>0</v>
      </c>
      <c r="R68" s="4"/>
      <c r="S68" s="2"/>
      <c r="T68" s="5">
        <f t="shared" si="12"/>
        <v>0</v>
      </c>
      <c r="U68" s="1"/>
      <c r="V68" s="2"/>
      <c r="W68" s="3">
        <f t="shared" si="13"/>
        <v>0</v>
      </c>
      <c r="X68" s="1"/>
      <c r="Y68" s="2"/>
      <c r="Z68" s="3">
        <f t="shared" si="14"/>
        <v>0</v>
      </c>
      <c r="AA68" s="4"/>
      <c r="AB68" s="2"/>
      <c r="AC68" s="3">
        <f t="shared" si="15"/>
        <v>0</v>
      </c>
      <c r="AD68" s="1">
        <f t="shared" si="5"/>
        <v>0</v>
      </c>
      <c r="AE68" s="2">
        <f t="shared" si="4"/>
        <v>0</v>
      </c>
      <c r="AF68" s="3">
        <f t="shared" si="16"/>
        <v>0</v>
      </c>
    </row>
    <row r="69" spans="1:32" ht="39.950000000000003" customHeight="1" x14ac:dyDescent="0.15">
      <c r="A69" s="32">
        <v>41971</v>
      </c>
      <c r="B69" s="34">
        <f t="shared" si="6"/>
        <v>41971</v>
      </c>
      <c r="C69" s="1"/>
      <c r="D69" s="2"/>
      <c r="E69" s="3">
        <f t="shared" si="7"/>
        <v>0</v>
      </c>
      <c r="F69" s="1"/>
      <c r="G69" s="2"/>
      <c r="H69" s="3">
        <f t="shared" si="8"/>
        <v>0</v>
      </c>
      <c r="I69" s="1"/>
      <c r="J69" s="2"/>
      <c r="K69" s="3">
        <f t="shared" si="9"/>
        <v>0</v>
      </c>
      <c r="L69" s="4"/>
      <c r="M69" s="2"/>
      <c r="N69" s="5">
        <f t="shared" si="10"/>
        <v>0</v>
      </c>
      <c r="O69" s="1"/>
      <c r="P69" s="2"/>
      <c r="Q69" s="3">
        <f t="shared" si="11"/>
        <v>0</v>
      </c>
      <c r="R69" s="4"/>
      <c r="S69" s="2"/>
      <c r="T69" s="5">
        <f t="shared" si="12"/>
        <v>0</v>
      </c>
      <c r="U69" s="1"/>
      <c r="V69" s="2"/>
      <c r="W69" s="3">
        <f t="shared" si="13"/>
        <v>0</v>
      </c>
      <c r="X69" s="1"/>
      <c r="Y69" s="2"/>
      <c r="Z69" s="3">
        <f t="shared" si="14"/>
        <v>0</v>
      </c>
      <c r="AA69" s="4"/>
      <c r="AB69" s="2"/>
      <c r="AC69" s="3">
        <f t="shared" si="15"/>
        <v>0</v>
      </c>
      <c r="AD69" s="1">
        <f t="shared" si="5"/>
        <v>0</v>
      </c>
      <c r="AE69" s="2">
        <f t="shared" si="4"/>
        <v>0</v>
      </c>
      <c r="AF69" s="3">
        <f t="shared" si="16"/>
        <v>0</v>
      </c>
    </row>
    <row r="70" spans="1:32" ht="39.950000000000003" customHeight="1" x14ac:dyDescent="0.15">
      <c r="A70" s="32">
        <v>41972</v>
      </c>
      <c r="B70" s="34">
        <f t="shared" si="6"/>
        <v>41972</v>
      </c>
      <c r="C70" s="1"/>
      <c r="D70" s="2"/>
      <c r="E70" s="3">
        <f t="shared" si="7"/>
        <v>0</v>
      </c>
      <c r="F70" s="1"/>
      <c r="G70" s="2"/>
      <c r="H70" s="3">
        <f t="shared" si="8"/>
        <v>0</v>
      </c>
      <c r="I70" s="1"/>
      <c r="J70" s="2"/>
      <c r="K70" s="3">
        <f t="shared" si="9"/>
        <v>0</v>
      </c>
      <c r="L70" s="4"/>
      <c r="M70" s="2"/>
      <c r="N70" s="5">
        <f t="shared" si="10"/>
        <v>0</v>
      </c>
      <c r="O70" s="1"/>
      <c r="P70" s="2"/>
      <c r="Q70" s="3">
        <f t="shared" si="11"/>
        <v>0</v>
      </c>
      <c r="R70" s="4"/>
      <c r="S70" s="2"/>
      <c r="T70" s="5">
        <f t="shared" si="12"/>
        <v>0</v>
      </c>
      <c r="U70" s="1"/>
      <c r="V70" s="2"/>
      <c r="W70" s="3">
        <f t="shared" si="13"/>
        <v>0</v>
      </c>
      <c r="X70" s="1"/>
      <c r="Y70" s="2"/>
      <c r="Z70" s="3">
        <f t="shared" si="14"/>
        <v>0</v>
      </c>
      <c r="AA70" s="4"/>
      <c r="AB70" s="2"/>
      <c r="AC70" s="3">
        <f t="shared" si="15"/>
        <v>0</v>
      </c>
      <c r="AD70" s="1">
        <f t="shared" si="5"/>
        <v>0</v>
      </c>
      <c r="AE70" s="2">
        <f t="shared" si="4"/>
        <v>0</v>
      </c>
      <c r="AF70" s="3">
        <f t="shared" si="16"/>
        <v>0</v>
      </c>
    </row>
    <row r="71" spans="1:32" ht="39.950000000000003" customHeight="1" thickBot="1" x14ac:dyDescent="0.2">
      <c r="A71" s="32">
        <v>41973</v>
      </c>
      <c r="B71" s="34">
        <f t="shared" si="6"/>
        <v>41973</v>
      </c>
      <c r="C71" s="1"/>
      <c r="D71" s="2"/>
      <c r="E71" s="3">
        <f t="shared" si="7"/>
        <v>0</v>
      </c>
      <c r="F71" s="1"/>
      <c r="G71" s="2"/>
      <c r="H71" s="3">
        <f t="shared" si="8"/>
        <v>0</v>
      </c>
      <c r="I71" s="1"/>
      <c r="J71" s="2"/>
      <c r="K71" s="3">
        <f t="shared" si="9"/>
        <v>0</v>
      </c>
      <c r="L71" s="4"/>
      <c r="M71" s="2"/>
      <c r="N71" s="5">
        <f t="shared" si="10"/>
        <v>0</v>
      </c>
      <c r="O71" s="1"/>
      <c r="P71" s="2"/>
      <c r="Q71" s="3">
        <f t="shared" si="11"/>
        <v>0</v>
      </c>
      <c r="R71" s="4"/>
      <c r="S71" s="2"/>
      <c r="T71" s="5">
        <f t="shared" si="12"/>
        <v>0</v>
      </c>
      <c r="U71" s="1"/>
      <c r="V71" s="2"/>
      <c r="W71" s="3">
        <f t="shared" si="13"/>
        <v>0</v>
      </c>
      <c r="X71" s="1"/>
      <c r="Y71" s="2"/>
      <c r="Z71" s="3">
        <f t="shared" si="14"/>
        <v>0</v>
      </c>
      <c r="AA71" s="4"/>
      <c r="AB71" s="2"/>
      <c r="AC71" s="3">
        <f t="shared" si="15"/>
        <v>0</v>
      </c>
      <c r="AD71" s="1">
        <f t="shared" si="5"/>
        <v>0</v>
      </c>
      <c r="AE71" s="2">
        <f t="shared" si="4"/>
        <v>0</v>
      </c>
      <c r="AF71" s="3">
        <f t="shared" si="16"/>
        <v>0</v>
      </c>
    </row>
    <row r="72" spans="1:32" ht="60" customHeight="1" thickBot="1" x14ac:dyDescent="0.2">
      <c r="A72" s="24" t="s">
        <v>13</v>
      </c>
      <c r="B72" s="25"/>
      <c r="C72" s="26">
        <v>65626</v>
      </c>
      <c r="D72" s="27">
        <v>62475</v>
      </c>
      <c r="E72" s="28">
        <f t="shared" si="7"/>
        <v>128101</v>
      </c>
      <c r="F72" s="26">
        <v>37386</v>
      </c>
      <c r="G72" s="27">
        <v>23352</v>
      </c>
      <c r="H72" s="28">
        <f t="shared" si="8"/>
        <v>60738</v>
      </c>
      <c r="I72" s="26">
        <v>25811</v>
      </c>
      <c r="J72" s="27">
        <v>14785</v>
      </c>
      <c r="K72" s="28">
        <f t="shared" si="9"/>
        <v>40596</v>
      </c>
      <c r="L72" s="29">
        <v>38840</v>
      </c>
      <c r="M72" s="27">
        <v>19587</v>
      </c>
      <c r="N72" s="30">
        <f t="shared" si="10"/>
        <v>58427</v>
      </c>
      <c r="O72" s="26">
        <v>35596</v>
      </c>
      <c r="P72" s="27">
        <v>16537</v>
      </c>
      <c r="Q72" s="28">
        <f t="shared" si="11"/>
        <v>52133</v>
      </c>
      <c r="R72" s="29">
        <v>16028</v>
      </c>
      <c r="S72" s="27">
        <v>16459</v>
      </c>
      <c r="T72" s="30">
        <f t="shared" si="12"/>
        <v>32487</v>
      </c>
      <c r="U72" s="26">
        <v>50099</v>
      </c>
      <c r="V72" s="27">
        <v>20798</v>
      </c>
      <c r="W72" s="28">
        <f t="shared" si="13"/>
        <v>70897</v>
      </c>
      <c r="X72" s="26">
        <v>56975</v>
      </c>
      <c r="Y72" s="27">
        <v>26294</v>
      </c>
      <c r="Z72" s="28">
        <f t="shared" si="14"/>
        <v>83269</v>
      </c>
      <c r="AA72" s="29">
        <v>36894</v>
      </c>
      <c r="AB72" s="27">
        <v>15581</v>
      </c>
      <c r="AC72" s="28">
        <f t="shared" si="15"/>
        <v>52475</v>
      </c>
      <c r="AD72" s="26">
        <f>C72+F72+I72+L72+O72+R72+U72+X72+AA72</f>
        <v>363255</v>
      </c>
      <c r="AE72" s="27">
        <f>D72+G72+J72+M72+P72+S72+V72+Y72+AB72</f>
        <v>215868</v>
      </c>
      <c r="AF72" s="28">
        <f>E72+H72+K72+N72+Q72+T72+W72+Z72+AC72</f>
        <v>579123</v>
      </c>
    </row>
    <row r="74" spans="1:32" x14ac:dyDescent="0.15">
      <c r="E74">
        <f>E72/19*30</f>
        <v>202264.73684210528</v>
      </c>
      <c r="H74">
        <f>H72/19*30</f>
        <v>95902.105263157893</v>
      </c>
      <c r="K74">
        <f>K72/19*30</f>
        <v>64098.947368421053</v>
      </c>
      <c r="N74">
        <f>N72/19*30</f>
        <v>92253.15789473684</v>
      </c>
      <c r="Q74">
        <f>Q72/19*30</f>
        <v>82315.263157894733</v>
      </c>
      <c r="T74">
        <f>T72/19*30</f>
        <v>51295.26315789474</v>
      </c>
      <c r="W74">
        <f>W72/19*30</f>
        <v>111942.63157894736</v>
      </c>
      <c r="Z74">
        <f>Z72/19*30</f>
        <v>131477.36842105261</v>
      </c>
      <c r="AC74">
        <f>AC72/19*30</f>
        <v>82855.263157894733</v>
      </c>
    </row>
  </sheetData>
  <mergeCells count="25">
    <mergeCell ref="A2:AF2"/>
    <mergeCell ref="A4:A5"/>
    <mergeCell ref="B4:B5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D4:AF4"/>
    <mergeCell ref="A40:A41"/>
    <mergeCell ref="B40:B41"/>
    <mergeCell ref="C40:E40"/>
    <mergeCell ref="F40:H40"/>
    <mergeCell ref="I40:K40"/>
    <mergeCell ref="AA40:AC40"/>
    <mergeCell ref="AD40:AF40"/>
    <mergeCell ref="L40:N40"/>
    <mergeCell ref="O40:Q40"/>
    <mergeCell ref="R40:T40"/>
    <mergeCell ref="U40:W40"/>
    <mergeCell ref="X40:Z40"/>
  </mergeCells>
  <phoneticPr fontId="2"/>
  <pageMargins left="0.25" right="0.25" top="0.75" bottom="0.75" header="0.3" footer="0.3"/>
  <pageSetup paperSize="8" scale="3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5"/>
  <sheetViews>
    <sheetView tabSelected="1" topLeftCell="I7" workbookViewId="0">
      <selection activeCell="O12" sqref="O12"/>
    </sheetView>
  </sheetViews>
  <sheetFormatPr defaultRowHeight="13.5" x14ac:dyDescent="0.15"/>
  <cols>
    <col min="3" max="4" width="8.625" customWidth="1"/>
    <col min="5" max="5" width="15.625" customWidth="1"/>
    <col min="6" max="7" width="8.625" customWidth="1"/>
    <col min="8" max="8" width="15.625" customWidth="1"/>
    <col min="9" max="10" width="8.625" customWidth="1"/>
    <col min="11" max="11" width="15.625" customWidth="1"/>
    <col min="12" max="13" width="8.625" customWidth="1"/>
    <col min="14" max="14" width="15.625" customWidth="1"/>
    <col min="15" max="16" width="8.625" customWidth="1"/>
    <col min="17" max="17" width="15.625" customWidth="1"/>
  </cols>
  <sheetData>
    <row r="2" spans="1:17" ht="25.5" x14ac:dyDescent="0.15">
      <c r="A2" s="52" t="s">
        <v>32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 ht="14.25" thickBot="1" x14ac:dyDescent="0.2"/>
    <row r="4" spans="1:17" ht="49.5" customHeight="1" thickBot="1" x14ac:dyDescent="0.2">
      <c r="A4" s="67"/>
      <c r="B4" s="68"/>
      <c r="C4" s="53" t="s">
        <v>1</v>
      </c>
      <c r="D4" s="54"/>
      <c r="E4" s="55"/>
      <c r="F4" s="53" t="s">
        <v>5</v>
      </c>
      <c r="G4" s="54"/>
      <c r="H4" s="55"/>
      <c r="I4" s="53" t="s">
        <v>9</v>
      </c>
      <c r="J4" s="54"/>
      <c r="K4" s="55"/>
      <c r="L4" s="56" t="s">
        <v>10</v>
      </c>
      <c r="M4" s="54"/>
      <c r="N4" s="57"/>
      <c r="O4" s="53" t="s">
        <v>11</v>
      </c>
      <c r="P4" s="54"/>
      <c r="Q4" s="55"/>
    </row>
    <row r="5" spans="1:17" ht="49.5" customHeight="1" thickBot="1" x14ac:dyDescent="0.2">
      <c r="A5" s="63" t="s">
        <v>28</v>
      </c>
      <c r="B5" s="64"/>
      <c r="C5" s="35" t="s">
        <v>2</v>
      </c>
      <c r="D5" s="36" t="s">
        <v>3</v>
      </c>
      <c r="E5" s="37" t="s">
        <v>4</v>
      </c>
      <c r="F5" s="35" t="s">
        <v>2</v>
      </c>
      <c r="G5" s="36" t="s">
        <v>3</v>
      </c>
      <c r="H5" s="37" t="s">
        <v>4</v>
      </c>
      <c r="I5" s="35" t="s">
        <v>2</v>
      </c>
      <c r="J5" s="36" t="s">
        <v>3</v>
      </c>
      <c r="K5" s="37" t="s">
        <v>4</v>
      </c>
      <c r="L5" s="38" t="s">
        <v>2</v>
      </c>
      <c r="M5" s="36" t="s">
        <v>3</v>
      </c>
      <c r="N5" s="39" t="s">
        <v>4</v>
      </c>
      <c r="O5" s="35" t="s">
        <v>2</v>
      </c>
      <c r="P5" s="36" t="s">
        <v>3</v>
      </c>
      <c r="Q5" s="37" t="s">
        <v>4</v>
      </c>
    </row>
    <row r="6" spans="1:17" ht="69" customHeight="1" thickBot="1" x14ac:dyDescent="0.2">
      <c r="A6" s="65"/>
      <c r="B6" s="66"/>
      <c r="C6" s="26">
        <f>'11月'!C36</f>
        <v>94</v>
      </c>
      <c r="D6" s="27">
        <f>'11月'!D36</f>
        <v>307</v>
      </c>
      <c r="E6" s="28">
        <f>'11月'!E36</f>
        <v>754922</v>
      </c>
      <c r="F6" s="26">
        <f>'11月'!F36</f>
        <v>51</v>
      </c>
      <c r="G6" s="27">
        <f>'11月'!G36</f>
        <v>172</v>
      </c>
      <c r="H6" s="28">
        <f>'11月'!H36</f>
        <v>430450</v>
      </c>
      <c r="I6" s="26">
        <f>'11月'!I36</f>
        <v>11</v>
      </c>
      <c r="J6" s="27">
        <f>'11月'!J36</f>
        <v>38</v>
      </c>
      <c r="K6" s="28">
        <f>'11月'!K36</f>
        <v>102701</v>
      </c>
      <c r="L6" s="29">
        <f>'11月'!L36</f>
        <v>25</v>
      </c>
      <c r="M6" s="27">
        <f>'11月'!M36</f>
        <v>119</v>
      </c>
      <c r="N6" s="30">
        <f>'11月'!N36</f>
        <v>389279</v>
      </c>
      <c r="O6" s="26">
        <f>'11月'!O36</f>
        <v>38</v>
      </c>
      <c r="P6" s="27">
        <f>'11月'!P36</f>
        <v>92</v>
      </c>
      <c r="Q6" s="28">
        <f>'11月'!Q36</f>
        <v>178033</v>
      </c>
    </row>
    <row r="7" spans="1:17" ht="54.95" customHeight="1" thickBot="1" x14ac:dyDescent="0.2">
      <c r="A7" s="63" t="s">
        <v>29</v>
      </c>
      <c r="B7" s="64"/>
      <c r="C7" s="40" t="s">
        <v>30</v>
      </c>
      <c r="D7" s="41" t="s">
        <v>31</v>
      </c>
      <c r="E7" s="37" t="s">
        <v>13</v>
      </c>
      <c r="F7" s="40" t="s">
        <v>30</v>
      </c>
      <c r="G7" s="41" t="s">
        <v>31</v>
      </c>
      <c r="H7" s="37" t="s">
        <v>13</v>
      </c>
      <c r="I7" s="40" t="s">
        <v>30</v>
      </c>
      <c r="J7" s="41" t="s">
        <v>31</v>
      </c>
      <c r="K7" s="37" t="s">
        <v>13</v>
      </c>
      <c r="L7" s="40" t="s">
        <v>30</v>
      </c>
      <c r="M7" s="41" t="s">
        <v>31</v>
      </c>
      <c r="N7" s="37" t="s">
        <v>13</v>
      </c>
      <c r="O7" s="40" t="s">
        <v>30</v>
      </c>
      <c r="P7" s="41" t="s">
        <v>31</v>
      </c>
      <c r="Q7" s="37" t="s">
        <v>13</v>
      </c>
    </row>
    <row r="8" spans="1:17" ht="69.75" customHeight="1" thickBot="1" x14ac:dyDescent="0.2">
      <c r="A8" s="65"/>
      <c r="B8" s="66"/>
      <c r="C8" s="26">
        <f>'11月'!C72</f>
        <v>65626</v>
      </c>
      <c r="D8" s="27">
        <f>'11月'!D72</f>
        <v>62475</v>
      </c>
      <c r="E8" s="28">
        <f>'11月'!E72</f>
        <v>128101</v>
      </c>
      <c r="F8" s="26">
        <f>'11月'!F72</f>
        <v>37386</v>
      </c>
      <c r="G8" s="27">
        <f>'11月'!G72</f>
        <v>23352</v>
      </c>
      <c r="H8" s="28">
        <f>'11月'!H72</f>
        <v>60738</v>
      </c>
      <c r="I8" s="26">
        <f>'11月'!I72</f>
        <v>25811</v>
      </c>
      <c r="J8" s="27">
        <f>'11月'!J72</f>
        <v>14785</v>
      </c>
      <c r="K8" s="28">
        <f>'11月'!K72</f>
        <v>40596</v>
      </c>
      <c r="L8" s="29">
        <f>'11月'!L72</f>
        <v>38840</v>
      </c>
      <c r="M8" s="27">
        <f>'11月'!M72</f>
        <v>19587</v>
      </c>
      <c r="N8" s="30">
        <f>'11月'!N72</f>
        <v>58427</v>
      </c>
      <c r="O8" s="26">
        <f>'11月'!O72</f>
        <v>35596</v>
      </c>
      <c r="P8" s="27">
        <f>'11月'!P72</f>
        <v>16537</v>
      </c>
      <c r="Q8" s="28">
        <f>'11月'!Q72</f>
        <v>52133</v>
      </c>
    </row>
    <row r="9" spans="1:17" ht="69.75" customHeight="1" thickBot="1" x14ac:dyDescent="0.2">
      <c r="A9" s="61" t="s">
        <v>27</v>
      </c>
      <c r="B9" s="62"/>
      <c r="C9" s="58">
        <f>E6/E8</f>
        <v>5.8931780392034412</v>
      </c>
      <c r="D9" s="59"/>
      <c r="E9" s="60"/>
      <c r="F9" s="58">
        <f>H6/H8</f>
        <v>7.0869966083835489</v>
      </c>
      <c r="G9" s="59"/>
      <c r="H9" s="60"/>
      <c r="I9" s="58">
        <f t="shared" ref="I9" si="0">K6/K8</f>
        <v>2.5298305251748943</v>
      </c>
      <c r="J9" s="59"/>
      <c r="K9" s="60"/>
      <c r="L9" s="58">
        <f t="shared" ref="L9" si="1">N6/N8</f>
        <v>6.6626559638523286</v>
      </c>
      <c r="M9" s="59"/>
      <c r="N9" s="60"/>
      <c r="O9" s="58">
        <f t="shared" ref="O9" si="2">Q6/Q8</f>
        <v>3.4149770778585542</v>
      </c>
      <c r="P9" s="59"/>
      <c r="Q9" s="60"/>
    </row>
    <row r="10" spans="1:17" ht="49.5" customHeight="1" thickBot="1" x14ac:dyDescent="0.2">
      <c r="A10" s="67"/>
      <c r="B10" s="68"/>
      <c r="C10" s="56" t="s">
        <v>12</v>
      </c>
      <c r="D10" s="54"/>
      <c r="E10" s="57"/>
      <c r="F10" s="53" t="s">
        <v>6</v>
      </c>
      <c r="G10" s="54"/>
      <c r="H10" s="55"/>
      <c r="I10" s="53" t="s">
        <v>7</v>
      </c>
      <c r="J10" s="54"/>
      <c r="K10" s="55"/>
      <c r="L10" s="56" t="s">
        <v>8</v>
      </c>
      <c r="M10" s="54"/>
      <c r="N10" s="55"/>
      <c r="O10" s="53" t="s">
        <v>14</v>
      </c>
      <c r="P10" s="54"/>
      <c r="Q10" s="55"/>
    </row>
    <row r="11" spans="1:17" ht="49.5" customHeight="1" thickBot="1" x14ac:dyDescent="0.2">
      <c r="A11" s="63" t="s">
        <v>28</v>
      </c>
      <c r="B11" s="64"/>
      <c r="C11" s="38" t="s">
        <v>2</v>
      </c>
      <c r="D11" s="36" t="s">
        <v>3</v>
      </c>
      <c r="E11" s="39" t="s">
        <v>4</v>
      </c>
      <c r="F11" s="35" t="s">
        <v>2</v>
      </c>
      <c r="G11" s="36" t="s">
        <v>3</v>
      </c>
      <c r="H11" s="37" t="s">
        <v>4</v>
      </c>
      <c r="I11" s="35" t="s">
        <v>2</v>
      </c>
      <c r="J11" s="36" t="s">
        <v>3</v>
      </c>
      <c r="K11" s="37" t="s">
        <v>4</v>
      </c>
      <c r="L11" s="38" t="s">
        <v>2</v>
      </c>
      <c r="M11" s="36" t="s">
        <v>3</v>
      </c>
      <c r="N11" s="37" t="s">
        <v>4</v>
      </c>
      <c r="O11" s="35" t="s">
        <v>2</v>
      </c>
      <c r="P11" s="36" t="s">
        <v>3</v>
      </c>
      <c r="Q11" s="37" t="s">
        <v>4</v>
      </c>
    </row>
    <row r="12" spans="1:17" ht="69" customHeight="1" thickBot="1" x14ac:dyDescent="0.2">
      <c r="A12" s="65"/>
      <c r="B12" s="66"/>
      <c r="C12" s="29">
        <f>'11月'!R36</f>
        <v>1</v>
      </c>
      <c r="D12" s="27">
        <f>'11月'!S36</f>
        <v>2</v>
      </c>
      <c r="E12" s="27">
        <f>'11月'!T36</f>
        <v>9403</v>
      </c>
      <c r="F12" s="26">
        <f>'11月'!U36</f>
        <v>19</v>
      </c>
      <c r="G12" s="27">
        <f>'11月'!V36</f>
        <v>68</v>
      </c>
      <c r="H12" s="28">
        <f>'11月'!W36</f>
        <v>122783</v>
      </c>
      <c r="I12" s="26">
        <f>'11月'!X36</f>
        <v>17</v>
      </c>
      <c r="J12" s="27">
        <f>'11月'!Y36</f>
        <v>45</v>
      </c>
      <c r="K12" s="28">
        <f>'11月'!Z36</f>
        <v>76526</v>
      </c>
      <c r="L12" s="29">
        <f>'11月'!AA36</f>
        <v>11</v>
      </c>
      <c r="M12" s="27">
        <f>'11月'!AB36</f>
        <v>39</v>
      </c>
      <c r="N12" s="28">
        <f>'11月'!AC36</f>
        <v>58524</v>
      </c>
      <c r="O12" s="26">
        <f>'11月'!AD36</f>
        <v>267</v>
      </c>
      <c r="P12" s="27">
        <f>'11月'!AE36</f>
        <v>882</v>
      </c>
      <c r="Q12" s="28">
        <f>'11月'!AF36</f>
        <v>2122621</v>
      </c>
    </row>
    <row r="13" spans="1:17" ht="54.95" customHeight="1" thickBot="1" x14ac:dyDescent="0.2">
      <c r="A13" s="63" t="s">
        <v>29</v>
      </c>
      <c r="B13" s="64"/>
      <c r="C13" s="40" t="s">
        <v>30</v>
      </c>
      <c r="D13" s="41" t="s">
        <v>31</v>
      </c>
      <c r="E13" s="37" t="s">
        <v>13</v>
      </c>
      <c r="F13" s="40" t="s">
        <v>30</v>
      </c>
      <c r="G13" s="41" t="s">
        <v>31</v>
      </c>
      <c r="H13" s="37" t="s">
        <v>13</v>
      </c>
      <c r="I13" s="40" t="s">
        <v>30</v>
      </c>
      <c r="J13" s="41" t="s">
        <v>31</v>
      </c>
      <c r="K13" s="37" t="s">
        <v>13</v>
      </c>
      <c r="L13" s="40" t="s">
        <v>30</v>
      </c>
      <c r="M13" s="41" t="s">
        <v>31</v>
      </c>
      <c r="N13" s="37" t="s">
        <v>13</v>
      </c>
      <c r="O13" s="40" t="s">
        <v>30</v>
      </c>
      <c r="P13" s="41" t="s">
        <v>31</v>
      </c>
      <c r="Q13" s="37" t="s">
        <v>13</v>
      </c>
    </row>
    <row r="14" spans="1:17" ht="69.75" customHeight="1" thickBot="1" x14ac:dyDescent="0.2">
      <c r="A14" s="65"/>
      <c r="B14" s="66"/>
      <c r="C14" s="29">
        <f>'11月'!R72</f>
        <v>16028</v>
      </c>
      <c r="D14" s="27">
        <f>'11月'!S72</f>
        <v>16459</v>
      </c>
      <c r="E14" s="30">
        <f>'11月'!T72</f>
        <v>32487</v>
      </c>
      <c r="F14" s="26">
        <f>'11月'!U72</f>
        <v>50099</v>
      </c>
      <c r="G14" s="27">
        <f>'11月'!V72</f>
        <v>20798</v>
      </c>
      <c r="H14" s="28">
        <f>'11月'!W72</f>
        <v>70897</v>
      </c>
      <c r="I14" s="26">
        <f>'11月'!X72</f>
        <v>56975</v>
      </c>
      <c r="J14" s="27">
        <f>'11月'!Y72</f>
        <v>26294</v>
      </c>
      <c r="K14" s="28">
        <f>'11月'!Z72</f>
        <v>83269</v>
      </c>
      <c r="L14" s="29">
        <f>'11月'!AA72</f>
        <v>36894</v>
      </c>
      <c r="M14" s="27">
        <f>'11月'!AB72</f>
        <v>15581</v>
      </c>
      <c r="N14" s="28">
        <f>'11月'!AC72</f>
        <v>52475</v>
      </c>
      <c r="O14" s="26">
        <f>'11月'!AD72</f>
        <v>363255</v>
      </c>
      <c r="P14" s="27">
        <f>'11月'!AE72</f>
        <v>215868</v>
      </c>
      <c r="Q14" s="28">
        <f>'11月'!AF72</f>
        <v>579123</v>
      </c>
    </row>
    <row r="15" spans="1:17" ht="69.75" customHeight="1" thickBot="1" x14ac:dyDescent="0.2">
      <c r="A15" s="61" t="s">
        <v>27</v>
      </c>
      <c r="B15" s="62"/>
      <c r="C15" s="58">
        <f>E12/E14</f>
        <v>0.28943885246406253</v>
      </c>
      <c r="D15" s="59"/>
      <c r="E15" s="60"/>
      <c r="F15" s="58">
        <f>H12/H14</f>
        <v>1.7318504309068086</v>
      </c>
      <c r="G15" s="59"/>
      <c r="H15" s="60"/>
      <c r="I15" s="58">
        <f t="shared" ref="I15" si="3">K12/K14</f>
        <v>0.91902148458610045</v>
      </c>
      <c r="J15" s="59"/>
      <c r="K15" s="60"/>
      <c r="L15" s="58">
        <f t="shared" ref="L15" si="4">N12/N14</f>
        <v>1.1152739399714149</v>
      </c>
      <c r="M15" s="59"/>
      <c r="N15" s="60"/>
      <c r="O15" s="58">
        <f t="shared" ref="O15" si="5">Q12/Q14</f>
        <v>3.6652334650842739</v>
      </c>
      <c r="P15" s="59"/>
      <c r="Q15" s="60"/>
    </row>
  </sheetData>
  <mergeCells count="29">
    <mergeCell ref="A11:B12"/>
    <mergeCell ref="A13:B14"/>
    <mergeCell ref="A4:B4"/>
    <mergeCell ref="A10:B10"/>
    <mergeCell ref="A5:B6"/>
    <mergeCell ref="A7:B8"/>
    <mergeCell ref="A15:B15"/>
    <mergeCell ref="C15:E15"/>
    <mergeCell ref="F15:H15"/>
    <mergeCell ref="I15:K15"/>
    <mergeCell ref="L15:N15"/>
    <mergeCell ref="O15:Q15"/>
    <mergeCell ref="C10:E10"/>
    <mergeCell ref="F10:H10"/>
    <mergeCell ref="I10:K10"/>
    <mergeCell ref="L10:N10"/>
    <mergeCell ref="O10:Q10"/>
    <mergeCell ref="I9:K9"/>
    <mergeCell ref="L9:N9"/>
    <mergeCell ref="O9:Q9"/>
    <mergeCell ref="A9:B9"/>
    <mergeCell ref="C9:E9"/>
    <mergeCell ref="F9:H9"/>
    <mergeCell ref="A2:Q2"/>
    <mergeCell ref="O4:Q4"/>
    <mergeCell ref="C4:E4"/>
    <mergeCell ref="F4:H4"/>
    <mergeCell ref="I4:K4"/>
    <mergeCell ref="L4:N4"/>
  </mergeCells>
  <phoneticPr fontId="2"/>
  <pageMargins left="0.7" right="0.7" top="0.75" bottom="0.75" header="0.3" footer="0.3"/>
  <pageSetup paperSize="9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Sheet1</vt:lpstr>
      <vt:lpstr>Sheet1 (2)</vt:lpstr>
      <vt:lpstr>10月最終</vt:lpstr>
      <vt:lpstr>11月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Daiichi Kosho Group</dc:creator>
  <cp:lastModifiedBy>Daiichi Kosho Group</cp:lastModifiedBy>
  <cp:lastPrinted>2014-12-01T07:35:52Z</cp:lastPrinted>
  <dcterms:created xsi:type="dcterms:W3CDTF">2014-10-06T05:28:44Z</dcterms:created>
  <dcterms:modified xsi:type="dcterms:W3CDTF">2014-12-01T12:16:39Z</dcterms:modified>
</cp:coreProperties>
</file>